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ngela\IPE\MEDICAMENTOS\LPM\PUBLICAÇÃO\"/>
    </mc:Choice>
  </mc:AlternateContent>
  <xr:revisionPtr revIDLastSave="0" documentId="13_ncr:1_{5A060AAA-08F6-4918-8B67-6C624AA5FC6F}" xr6:coauthVersionLast="47" xr6:coauthVersionMax="47" xr10:uidLastSave="{00000000-0000-0000-0000-000000000000}"/>
  <bookViews>
    <workbookView xWindow="-120" yWindow="-120" windowWidth="20730" windowHeight="11040" firstSheet="1" activeTab="1" xr2:uid="{9D08FF3E-87F6-4DE5-80F8-966D5B2A658E}"/>
  </bookViews>
  <sheets>
    <sheet name="Planilha1" sheetId="1" state="hidden" r:id="rId1"/>
    <sheet name="Diárias e Taxas" sheetId="2" r:id="rId2"/>
    <sheet name="Base Geral" sheetId="4" state="hidden" r:id="rId3"/>
    <sheet name="Geral" sheetId="3" state="hidden" r:id="rId4"/>
    <sheet name="Compactado" sheetId="5" state="hidden" r:id="rId5"/>
    <sheet name="Duplicados" sheetId="6" state="hidden" r:id="rId6"/>
    <sheet name="Planilha3 (2)" sheetId="7" state="hidden" r:id="rId7"/>
  </sheets>
  <definedNames>
    <definedName name="_xlnm._FilterDatabase" localSheetId="4" hidden="1">Compactado!$A$3:$Q$216</definedName>
    <definedName name="_xlnm._FilterDatabase" localSheetId="1" hidden="1">'Diárias e Taxas'!$A$19:$J$46</definedName>
    <definedName name="_xlnm._FilterDatabase" localSheetId="5" hidden="1">Duplicados!$A$3:$Q$76</definedName>
    <definedName name="_xlnm._FilterDatabase" localSheetId="3" hidden="1">Geral!$A$3:$Q$216</definedName>
    <definedName name="_xlnm._FilterDatabase" localSheetId="6" hidden="1">'Planilha3 (2)'!$A$3:$Q$33</definedName>
    <definedName name="CODIFICAÇÃO">'Base Geral'!$1:$1048576</definedName>
    <definedName name="IPE" localSheetId="4">Compactado!$1:$1048576</definedName>
    <definedName name="IPE" localSheetId="5">Duplicados!$1:$1048576</definedName>
    <definedName name="IPE" localSheetId="6">'Planilha3 (2)'!$1:$1048576</definedName>
    <definedName name="IPE">Geral!$1:$1048576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3" i="7" l="1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4" i="3"/>
</calcChain>
</file>

<file path=xl/sharedStrings.xml><?xml version="1.0" encoding="utf-8"?>
<sst xmlns="http://schemas.openxmlformats.org/spreadsheetml/2006/main" count="2182" uniqueCount="356">
  <si>
    <t>CÓDIGO IPE/TUSS</t>
  </si>
  <si>
    <t>DESCRIÇÃO IPE</t>
  </si>
  <si>
    <t>A1 (R$)</t>
  </si>
  <si>
    <t>A2 (R$)</t>
  </si>
  <si>
    <t>A3 (R$)</t>
  </si>
  <si>
    <t>A4 (R$)</t>
  </si>
  <si>
    <t>B1 (R$)</t>
  </si>
  <si>
    <t>B2 (R$)</t>
  </si>
  <si>
    <t>Saúde/TUSS</t>
  </si>
  <si>
    <t>DIÁRIA COMPACTA DE QUARTO COLETIVO DE 2 LEITOS COM BANHEI-</t>
  </si>
  <si>
    <t>RO PRIVATIVO</t>
  </si>
  <si>
    <t>DIÁRIA COMPACTA DE QUARTO PRIVATIVO / PARTICULAR COM BA-</t>
  </si>
  <si>
    <t>NHEIRO PRIVATIVO</t>
  </si>
  <si>
    <t>DIÁRIA DE ACOMPA- NHANTE COM REFEI-</t>
  </si>
  <si>
    <t>ÇÃO COMPLETA</t>
  </si>
  <si>
    <t>DIÁRIA DE APARTA-</t>
  </si>
  <si>
    <t>MENTO LUXO DE PSI- QUIATRIA</t>
  </si>
  <si>
    <t>DIÁRIA DE BERÇÁRIO NORMAL</t>
  </si>
  <si>
    <t>DIÁRIA DE BERÇÁRIO PATOLÓGICO / PREMA-</t>
  </si>
  <si>
    <t>TURO</t>
  </si>
  <si>
    <t>MENTO STANDARD DE PSIQUIATRIA</t>
  </si>
  <si>
    <t>DIÁRIA DE SEMI-UTI ADULTO GERAL</t>
  </si>
  <si>
    <t>DIÁRIA DE UTI ADUL- TO GERAL</t>
  </si>
  <si>
    <t>DIÁRIA DE UTI NEONA- TAL</t>
  </si>
  <si>
    <t>DIÁRIA COMPACTA DE APARTAMENTO STAN-</t>
  </si>
  <si>
    <t>DARD</t>
  </si>
  <si>
    <t>DIÁRIA DE ENFERMA-</t>
  </si>
  <si>
    <t>RIA DE PSIQUIATRIA</t>
  </si>
  <si>
    <t>I.I Diárias</t>
  </si>
  <si>
    <t>DESCRIÇÃO IPE Saúde/TUSS</t>
  </si>
  <si>
    <t>VALORES</t>
  </si>
  <si>
    <t>TIPO DE ATEND.</t>
  </si>
  <si>
    <t>DIÁRIA COMPACTA DE QUARTO COLETIVO DE 2 LEITOS COM BANHEIRO PRIVATIVO</t>
  </si>
  <si>
    <t>HOSPIT</t>
  </si>
  <si>
    <t>DIÁRIA COMPACTA DE QUARTO PRIVATIVO / PARTICULAR COM BANHEIRO PRIVATIVO</t>
  </si>
  <si>
    <t>DIÁRIA DE ACOMPANHANTE COM REFEIÇÃO COMPLETA</t>
  </si>
  <si>
    <t>DIÁRIA DE APARTAMENTO LUXO DE PSIQUIATRIA</t>
  </si>
  <si>
    <t>DIÁRIA DE BERÇÁRIO PATOLÓGICO / PREMATURO</t>
  </si>
  <si>
    <t>DIÁRIA DE APARTAMENTO STANDARD DE PSIQUIATRIA</t>
  </si>
  <si>
    <t>DIÁRIA DE UTI PEDIÁTRICA GERAL</t>
  </si>
  <si>
    <t>DIÁRIA DE UTI ADULTO GERAL</t>
  </si>
  <si>
    <t>DIÁRIA DE UTI NEONATAL</t>
  </si>
  <si>
    <t>DIÁRIA COMPACTA DE APARTAMENTO STANDARD</t>
  </si>
  <si>
    <t>DIÁRIA DE ENFERMARIA DE PSIQUIATRIA</t>
  </si>
  <si>
    <t>I.II Taxas</t>
  </si>
  <si>
    <t>Substituídos</t>
  </si>
  <si>
    <t>TAXA DE SALA CIRÚRGICA, ATÉ 1 HORA - PRIMEIRA HORA INDIVISIVEL</t>
  </si>
  <si>
    <t>HOSPIT  /  AMBULAT</t>
  </si>
  <si>
    <t>TAXA DE SALA CIRÚRGICA, ATÉ 30 MINUTOS - FRAÇÃO 1/2 HORA SUBSEQUENTE</t>
  </si>
  <si>
    <t>-</t>
  </si>
  <si>
    <t>TAXA DE SALA CIRÚRGICA, RECUPERAÇÃO PÓS ANESTÉSICA</t>
  </si>
  <si>
    <t>949, 957, 922, 930</t>
  </si>
  <si>
    <t>TAXA DE SERVIÇO DE SELEÇÃO, PROGRAMAÇÃO, ARMAZENAMENTO, DISTRIBUIÇÃO, MANIPULAÇÃO, FRACIONAMENTO, UNITARIZAÇÃO, DISPENSAÇÃO, CONTROLE E AQUISIÇÃO DOS MEDICAMENTOS, POR DIA</t>
  </si>
  <si>
    <t>TAXA COMPACTA DE SALA DE HEMODIÁLISE</t>
  </si>
  <si>
    <t>AMBULAT/HOSPIT</t>
  </si>
  <si>
    <t>TAXA DE SALA DE OBSERVAÇÃO, ATÉ 6 HORAS</t>
  </si>
  <si>
    <t>AMBULAT</t>
  </si>
  <si>
    <t>TAXA DE SALA PARA APLICAÇÃO DE MEDICAÇÃO</t>
  </si>
  <si>
    <t>SALA- TAXA PARA EXAME DIAGNÓSTICO ENDOSCÓPICO-POR USO</t>
  </si>
  <si>
    <t>TAXA POR USO/SESSÃO DE SALA DE PROCEDIMENTO AMBULATORIAL</t>
  </si>
  <si>
    <t>124, 132, 140</t>
  </si>
  <si>
    <t>TX APLICAÇÃO QUIMIO/IMUNO SC/IM</t>
  </si>
  <si>
    <t>I.III Taxas</t>
  </si>
  <si>
    <t>NEBULIZAÇÃO POR APLICAÇÃO</t>
  </si>
  <si>
    <t xml:space="preserve"> APARELHO  PARA ENDOSCOPIA DIAGNÓSTICA - POR USO</t>
  </si>
  <si>
    <t xml:space="preserve"> RETOSIGMOIDOSCOPIO - POR USO</t>
  </si>
  <si>
    <t xml:space="preserve"> ASPIRADOR DE CATARATA -  POR USO</t>
  </si>
  <si>
    <t xml:space="preserve"> INTENSIFICADOR DE IMAGEM (RADIOSCOPIA) - POR HORA</t>
  </si>
  <si>
    <t xml:space="preserve"> MICROSCÓPIO OTO-NEURO-OFTÁLMICO CIRÚRGICO -POR HORA</t>
  </si>
  <si>
    <t>TAXA DE USO DE CRANIOTOMO</t>
  </si>
  <si>
    <t>1635, 1643</t>
  </si>
  <si>
    <t>CURATIVO ESPECIAL-POR SESSÃO C/ MATERIAL</t>
  </si>
  <si>
    <t xml:space="preserve"> CURATIVO GRANDE - POR SESSÃO C/ MAT. CONS.</t>
  </si>
  <si>
    <t>TAXA POR UNIDADE DE CURATIVO MÉDIO</t>
  </si>
  <si>
    <t xml:space="preserve"> TAXA POR UNIDADE DE CURATIVO PEQUENO</t>
  </si>
  <si>
    <t>11,47, 1104, 1155</t>
  </si>
  <si>
    <t>Valores</t>
  </si>
  <si>
    <t>Exclusivo em Regime Hospitalar</t>
  </si>
  <si>
    <t>SIM</t>
  </si>
  <si>
    <t>DIÁRIA DE APARTA-MENTO STANDARD DE PSIQUIATRIA</t>
  </si>
  <si>
    <t>DIÁRIA DE ENFERMA-RIA DE PSIQUIATRIA</t>
  </si>
  <si>
    <t>NÃO</t>
  </si>
  <si>
    <t>TAXA COMPACTA DE SALA DE PEQUENOS PROCEDIMENTOS</t>
  </si>
  <si>
    <t>TAXA COMPACTA DE SALA DE SESSÃO DE QUIMIOTERAPIA AMBULATORIAL</t>
  </si>
  <si>
    <t>TAXA DE SALA CIRÚRGICA, ATÉ 1 HORA</t>
  </si>
  <si>
    <t>TAXA DE SALA CIRÚRGICA, ATÉ 30 MINUTOS</t>
  </si>
  <si>
    <t>TAXA POR USO/SESSÃO DE SALA DE ENDOSCOPIA DIGESTIVA ALTA</t>
  </si>
  <si>
    <t>ALUGUEL/TAXA DE ASPIRADOR ULTRA SÔNICO, POR USO</t>
  </si>
  <si>
    <t>ALUGUEL / TAXA DE ENDOLASER, POR USO</t>
  </si>
  <si>
    <t>ALUGUEL/TAXA DO DO YAG LASER, POR USO</t>
  </si>
  <si>
    <t>TAXA DE SERVIÇO DE SELEÇÃO, PROGRAMAÇÃO, ARMAZENAMENTO, DISTRIBUIÇÃO, MANIPULAÇÃO, FRACIONAMENTO, UNITARIZAÇÃO, DISPENSAÇÃO, CONTROLE E AQUISIÇÃO DOS MEDICAMENTOS</t>
  </si>
  <si>
    <t>TAXA DE SALA/ SESSÃO DE INALAÇÃO/NEBULIZAÇÃO</t>
  </si>
  <si>
    <t>TAXA POR USO/ SESSÃO DE SALA DE DIÁLISE PERITONIAL</t>
  </si>
  <si>
    <t>ALUGUEL/TAXA DE APARELHO / EQUIPAMENTO PARA ENDOSCO PIA DIGESTIVA ALTA COM VIDEO, POR USO</t>
  </si>
  <si>
    <t>ALUGUEL/TAXA DE APARELHO / EQUIPAMENTO PARA RETOSIG- MOIDOSCOPIA COM VIDEO, POR USO</t>
  </si>
  <si>
    <t>ALUGUEL/TAXA DE ASPIRADOR DE CATARATA / FACOEMULSIFICADOR, POR USO</t>
  </si>
  <si>
    <t>ALUGUEL/TAXA DE INTENSIFICADOR DE IMAGEM, POR USO</t>
  </si>
  <si>
    <t>ALUGUEL/TAXA DE MICROSCÓPIO CIRÚRGICO, POR USO</t>
  </si>
  <si>
    <t>TAXA POR UNIDADE DE CURATIVO DE QUEIMADOS MÉDIO</t>
  </si>
  <si>
    <t>TAXA POR UNIDADE DE CURATIVO GRANDE</t>
  </si>
  <si>
    <t xml:space="preserve"> TAXA POR UNIDADE DE DE CURATIVO PEQUENO</t>
  </si>
  <si>
    <t>CATEGORIA</t>
  </si>
  <si>
    <t>Compactação diárias/taxas</t>
  </si>
  <si>
    <t>Compensação mat/med</t>
  </si>
  <si>
    <t>Redutor</t>
  </si>
  <si>
    <t>BANDA</t>
  </si>
  <si>
    <t>CLASSE</t>
  </si>
  <si>
    <t>CÓDIGO IPERGS B</t>
  </si>
  <si>
    <t>CÓDIGO IPERGS A</t>
  </si>
  <si>
    <t>CÓDIGO IPERGS F</t>
  </si>
  <si>
    <t>DESCRIÇÃO IPERGS</t>
  </si>
  <si>
    <t>CÓDIGO TUSS</t>
  </si>
  <si>
    <t>DESCRIÇÃO TUSS</t>
  </si>
  <si>
    <t>A1</t>
  </si>
  <si>
    <t>A2</t>
  </si>
  <si>
    <t>A3</t>
  </si>
  <si>
    <t>A4</t>
  </si>
  <si>
    <t>B1</t>
  </si>
  <si>
    <t>B2</t>
  </si>
  <si>
    <t>DIARIAS</t>
  </si>
  <si>
    <t>ACOMPANHANTE-PAMES</t>
  </si>
  <si>
    <t>ACOMPANHANTE-PRIVATIVO</t>
  </si>
  <si>
    <t>ISOLAMENTO TOTAL-ACRESCIMO s/a DIARIA PAMES</t>
  </si>
  <si>
    <t>COMPACTADO</t>
  </si>
  <si>
    <t>DIÁRIA COMPACTA DE ISOLAMENTO DE QUARTO PRIVATIVO / PARTICULAR COM BANHEIRO PRIVATIVO</t>
  </si>
  <si>
    <t>ISOLAMENTO TOTAL-ACRESCIMO s/a DIARIA PRIVATIVO</t>
  </si>
  <si>
    <t>TAXAS</t>
  </si>
  <si>
    <t>CENTRO DE RECUPERACAO - ANESTESIA GERAL - ATE 12 HORAS</t>
  </si>
  <si>
    <t>CENTRO DE RECUPERACAO - ANESTESIA GERAL - ATE 18 HORAS</t>
  </si>
  <si>
    <t>CENTRO DE RECUPERACAO - ANESTESIA GERAL - ATE 4 HORAS</t>
  </si>
  <si>
    <t>CENTRO DE RECUPERACAO - ANESTESIA GERAL - ATE 8 HORAS</t>
  </si>
  <si>
    <t>CENTRO DE RECUPERACAO DE ANESTESIA LOCAL AMBULATORIAL - POR USO</t>
  </si>
  <si>
    <t>ELETROCONVULSOTERAPIA</t>
  </si>
  <si>
    <t>SERVICOS</t>
  </si>
  <si>
    <t>CURATIVO TRAQUEOSTOMIA - POR SESSAO</t>
  </si>
  <si>
    <t>TAXA POR UNIDADE DE CURATIVO PEQUENO</t>
  </si>
  <si>
    <t>CURATIVO UMBELICAL - POR SESSAO C/ MAT.</t>
  </si>
  <si>
    <t>PRONT ATEND DESP SERV TAXA INST SORO (TROCA S NAO)</t>
  </si>
  <si>
    <t>TAXA SALA P/PEQUENA CIRURGIA E APARELHO GESSADO</t>
  </si>
  <si>
    <t>PRONTO ATENDIMENTO</t>
  </si>
  <si>
    <t xml:space="preserve"> TAXA SALA P/IMOBILIZACAO NAO GESSADA E INFILTRACAO </t>
  </si>
  <si>
    <t xml:space="preserve"> PRONT ATEND DESP SERV TAXA INST SORO (TROCA S NAO) </t>
  </si>
  <si>
    <t xml:space="preserve"> PRONT ATEND DESP SERV TAXA DE INJECAO IM/IV        </t>
  </si>
  <si>
    <t xml:space="preserve"> PRONT ATEND DESP SERV TAXA INJ IM/IV C/TEST SUB PR </t>
  </si>
  <si>
    <t>HEMODIALISE CRONICOS - TAXA FIXA POR SESSAO COM MAT.</t>
  </si>
  <si>
    <t>SALA - GESSO ( COLOCACAO/TROCA/RETIRADA ) - POR MEIA HORA</t>
  </si>
  <si>
    <t>SALA - IMOBILIZACAO NAO GESSADA - POR US O</t>
  </si>
  <si>
    <t>SALA - INFILTRACAO INTRA-ARTICULAR - POR  USO</t>
  </si>
  <si>
    <t>Taxa por sessao de hemodialise com material, pacie ntes c sorologia positiva hep</t>
  </si>
  <si>
    <t>CURATIVO GINECOL./EPISIOT. POR SESSAO</t>
  </si>
  <si>
    <t>CURATIVO OFTALMICO - POR SESSAO C/ MAT.</t>
  </si>
  <si>
    <t>CURATIVO PEQUENO - POR SESSAO C/ MAT.</t>
  </si>
  <si>
    <t xml:space="preserve"> OXIGENIO POR HORA                                  </t>
  </si>
  <si>
    <t xml:space="preserve"> TAXA SALA P/PEQUENA CIRURGIA E APARELHO GESSADO    </t>
  </si>
  <si>
    <t>CENTRO DE NEONATOLOGIA RECEM-NASCIDO NORMAL</t>
  </si>
  <si>
    <t>CENTRO DE NEONATOLOGIA RECEM-NASCIDO PATOLOGICO</t>
  </si>
  <si>
    <t xml:space="preserve">DIÁRIA DE  BERÇÁRIO PATOLÓGICO / PREMATURO </t>
  </si>
  <si>
    <t>CENTRO DE NEONATOLOGIA-TRAT INTENSIVO S/ISOLAMENTO (INCLUI HONOR INTENSIVISTA)</t>
  </si>
  <si>
    <t xml:space="preserve">DIÁRIA DE  UTI NEONATAL </t>
  </si>
  <si>
    <t>CENTRO DE TRATAMENTO INTENSIVO (INCLUI HONORARIO INTENSIVISTA)</t>
  </si>
  <si>
    <t xml:space="preserve">DIÁRIA DE  UTI ADULTO GERAL </t>
  </si>
  <si>
    <t>DIARIA HOSPITALAR PSIQUIATRICA-PAMES</t>
  </si>
  <si>
    <t xml:space="preserve">DIÁRIA DE  APARTAMENTO LUXO DE PSIQUIATRIA </t>
  </si>
  <si>
    <t>DIARIA HOSPITALAR PSIQUIATRICA-PRIVATIVO</t>
  </si>
  <si>
    <t xml:space="preserve">DIÁRIA DE  APARTAMENTO STANDARD DE PSIQUIATRIA </t>
  </si>
  <si>
    <t>DIARIA HOSPITALAR PSIQUIATRICA-SEMI PRIVATIVO</t>
  </si>
  <si>
    <t>ISOLAMENTO TOTAL-ACRESCIMO s/a DIARIA SEMI PRIVATI VO</t>
  </si>
  <si>
    <t>MANEJO COM EXCRETAS INFECTADAS  (RESP/URINA) -SEMI PRIVATIVO</t>
  </si>
  <si>
    <t>MANEJO COM EXCRETAS INFECTADAS (RESP/URINA)-PAMES</t>
  </si>
  <si>
    <t>MANEJO COM EXCRETAS INFECTADAS(RESP/URINA)-PRIVATI VO</t>
  </si>
  <si>
    <t>TECNICAS DE ISOLAMENTO(FERIDA/PELE)-PAMES</t>
  </si>
  <si>
    <t>TECNICAS DE ISOLAMENTO(FERIDA/PELE)-PRIVATIVO</t>
  </si>
  <si>
    <t>TECNICAS DE ISOLAMENTO(FERIDA/PELE)-SEMI PRIVATIVO</t>
  </si>
  <si>
    <t>UNIDADE DE INTERNACAO-QUARTO PAMES</t>
  </si>
  <si>
    <t xml:space="preserve">DIÁRIA COMPACTA DE APARTAMENTO STANDARD </t>
  </si>
  <si>
    <t>UNIDADE DE INTERNACAO-QUARTO PRIVATIVO</t>
  </si>
  <si>
    <t>UNIDADE DE INTERNACAO-QUARTO SEMI PRIVATIVO</t>
  </si>
  <si>
    <t>UNIDADE INTERMEDIARIA</t>
  </si>
  <si>
    <t>equipamento - colonoscopia terapeutica de procedim ento - pacote</t>
  </si>
  <si>
    <t>equipamentos - hemostasia alta</t>
  </si>
  <si>
    <t>Aspirador Ultrassonico-por uso, em Neurocirurgia, incluindo depreciacao, mat des</t>
  </si>
  <si>
    <t>ALUGUEL/TAXA DE ASPIRADOR ULTRASÔNICO, POR USO</t>
  </si>
  <si>
    <t>ENDO LASER</t>
  </si>
  <si>
    <t>EQUIPAMENTOS - COLONOSCOPIA DIAGNOSTICA</t>
  </si>
  <si>
    <t>EQUIPAMENTOS - ENDOSCOPIA PACOTE</t>
  </si>
  <si>
    <t>INSTRUMENTAL ESPECIAL DE VIDEOCIRURGIA, POR USO</t>
  </si>
  <si>
    <t>MONITORIZACAO ARRITMIAS - POR DIA</t>
  </si>
  <si>
    <t>MONITORIZACAO CENTRO CIRURGICO/OBSTETRIC - POR HORA</t>
  </si>
  <si>
    <t>MONITORIZACAO COM CAPNOGRAFIA - POR DIA</t>
  </si>
  <si>
    <t>MONITORIZACAO COM ECG/FREQUENCIA CARDIACA  - POR DIA</t>
  </si>
  <si>
    <t>MONITORIZACAO DEBITO CARDIACO - POR DIA</t>
  </si>
  <si>
    <t>MONITORIZACAO MECANICA PULMONAR - POR DIA</t>
  </si>
  <si>
    <t>MONITORIZACAO PRESSAO ARTERIA PULMONAR - POR DIA</t>
  </si>
  <si>
    <t>MONITORIZACAO PRESSAO ARTERIAL INTRA- LUMINAR - POR DIA</t>
  </si>
  <si>
    <t>MONITORIZACAO PRESSAO ARTERIAL NAO INVASIVA - POR DIA</t>
  </si>
  <si>
    <t>MONITORIZACAO PRESSAO INTRA-CRANIANA - POR DIA</t>
  </si>
  <si>
    <t>MONITORIZACAO REMOTA POR TELEMETRIA - POR DIA</t>
  </si>
  <si>
    <t>MONITORIZACAO TEMPERATURA ELETRONICA - POR DIA</t>
  </si>
  <si>
    <t>SALA - FRACAO 1/2 HORA SUBSEQUENTE</t>
  </si>
  <si>
    <t>SALA - PESSOAL EXTRA NA SALA ( CIRC/INST R ) - POR HORA</t>
  </si>
  <si>
    <t>SALA - PRIMEIRA HORA INDIVISIVEL</t>
  </si>
  <si>
    <t>SALA - PROCEDIMENTO ANESTESICO LOCAL - P OR USO</t>
  </si>
  <si>
    <t>SALA - QUIMIOTERAPIA EM AMBULATORIO - POR USO</t>
  </si>
  <si>
    <t>SALA - TAXA PARA EXAME DIAGNOSTICO ENDOS COPICO - POR USO</t>
  </si>
  <si>
    <t>SALA - TRABALHO DE PARTO - POR HORA</t>
  </si>
  <si>
    <t>TAXA PARA TERAPIA COMPLEMENTAR PSIQUIATR ICA</t>
  </si>
  <si>
    <t>UNIDADE SEPTICA - ATE 12 HORAS</t>
  </si>
  <si>
    <t>UNIDADE SEPTICA - ATE 18 HORAS</t>
  </si>
  <si>
    <t>UNIDADE SEPTICA - ATE 4 HORAS</t>
  </si>
  <si>
    <t>UNIDADE SEPTICA - ATE 8 HORAS</t>
  </si>
  <si>
    <t>VENTILACAO A VOLUME</t>
  </si>
  <si>
    <t>VENTILACAO MECANICA C/ REGIME RESPIR. ESPECIAL</t>
  </si>
  <si>
    <t>VENTILACAO MECANICA COM BLENDER</t>
  </si>
  <si>
    <t>VENTILACAO MECANICA SIMPLES - POR DIA</t>
  </si>
  <si>
    <t>VIDEOCAMERA, FONTE DE LUZ, INSUFLADOR E VIDEO</t>
  </si>
  <si>
    <t>VITREOFAGO</t>
  </si>
  <si>
    <t>YAG LASER</t>
  </si>
  <si>
    <t>ALUGUEL / TAXA DO YAG LASER, POR USO</t>
  </si>
  <si>
    <t>ALIMENTACAO PARENTERAL - TAXA DE PREP.</t>
  </si>
  <si>
    <t>APARELHO PARA ENDOSCOPIA DIAGNOSTICA - P</t>
  </si>
  <si>
    <t>ALUGUEL/TAXA DE APARELHO / EQUIPAMENTO PARA ENDOSCOPIA DIGESTIVA ALTA COM VIDEO, POR USO</t>
  </si>
  <si>
    <t>APARELHO PARA VIDEOSCOPIA - POR USO</t>
  </si>
  <si>
    <t>AR COMPRIMIDO - POR HORA</t>
  </si>
  <si>
    <t>ASPIRACAO A VACUO CENTRAL - POR HORA</t>
  </si>
  <si>
    <t>ASPIRACAO DE SECRECAO ( PAC. ENTUBADO )</t>
  </si>
  <si>
    <t>ASPIRACAO POR BOMBA - POR HORA</t>
  </si>
  <si>
    <t>ASPIRADOR DE CATARATA - POR USO</t>
  </si>
  <si>
    <t>ASPIRADOR SILENTOR - POR USO</t>
  </si>
  <si>
    <t>AUDIOMETRO - POR USO</t>
  </si>
  <si>
    <t>BALANCO HIDRICO - POR DIA</t>
  </si>
  <si>
    <t>BERCO AQUECIDO - POR HORA</t>
  </si>
  <si>
    <t>BISTURI BIPOLAR - POR USO</t>
  </si>
  <si>
    <t>BISTURI ELETRICO/CAUTERIO - POR USO</t>
  </si>
  <si>
    <t>BOMBA DE CIRCULACAO EXTRA-CORPOREA - POR</t>
  </si>
  <si>
    <t>BOMBA DE INFUSAO CONTINUA - POR DIA ( MA</t>
  </si>
  <si>
    <t>BOMBA DE SUCCAO DE LEITE - POR USO</t>
  </si>
  <si>
    <t>CAMA BALANCA - POR DIA</t>
  </si>
  <si>
    <t>Capnografia em sala de cirurgia - por minuto</t>
  </si>
  <si>
    <t>CARDIOTACOGRAFO - POR HORA</t>
  </si>
  <si>
    <t>CARRO DE ANESTESIA COMPLETO - POR HORA</t>
  </si>
  <si>
    <t>CARRO DE PARADA CARDIO-RESPIRATORIA - PO</t>
  </si>
  <si>
    <t>CATETERISMO VESICAL - P/ SESSAO C/ MAT.</t>
  </si>
  <si>
    <t>CETONURIA - POR ATENDIMENTO</t>
  </si>
  <si>
    <t>CHIRODRILL/HOLL AIR TRILL - POR USO</t>
  </si>
  <si>
    <t>CISTOMETRIA - POR ATENDIMENTO</t>
  </si>
  <si>
    <t>COLCHAO ANTIDECUBITO OU TERMICO - POR DI</t>
  </si>
  <si>
    <t>CONTROLE DE PVC - POR DIA</t>
  </si>
  <si>
    <t>CRANIOTOMO - POR USO</t>
  </si>
  <si>
    <t>CRANIOTOMO SUPER - POR USO</t>
  </si>
  <si>
    <t>CURATIVO ESPECIAL - POR SESSAO C/ MAT.</t>
  </si>
  <si>
    <t>CURATIVO GRANDE - POR SESSAO C/ MAT.CONS</t>
  </si>
  <si>
    <t>CURATIVO MEDIO - POR SESSAO C/ MAT. CONS</t>
  </si>
  <si>
    <t>CURATIVOS PORTE ESPECIAL</t>
  </si>
  <si>
    <t>CURATIVOS PORTE GRANDE (LESAO MAIOR QUE 10 CM)</t>
  </si>
  <si>
    <t>CURATIVOS PORTE MEDIO(LESAO DE 4 A 10 CM)</t>
  </si>
  <si>
    <t>CURATIVOS PORTE PEQUENO(LESAO MENOR QUE 4 CM)</t>
  </si>
  <si>
    <t>DERMATOMO - POR USO</t>
  </si>
  <si>
    <t>DESFIBRILADOR CARDIACO - POR USO</t>
  </si>
  <si>
    <t>DIALISE PERITONIAL - POR ATENDIMENTO</t>
  </si>
  <si>
    <t>TAXA POR USO/SESSÃO DE SALA DE DIÁLISE PERITONIAL</t>
  </si>
  <si>
    <t>DIETOTERAPIA - CALCULO INICIAL -</t>
  </si>
  <si>
    <t>DIETOTERAPIA DIAS SUBSEQUENTES</t>
  </si>
  <si>
    <t>DRENAGEM DE TORAX SIMPLES - P/ATENDI.</t>
  </si>
  <si>
    <t>DRILL MICRO-SERRA - POR USO</t>
  </si>
  <si>
    <t>DRILL MICROTON - POR USO</t>
  </si>
  <si>
    <t>EMBROCACAO - POR SESSAO C/ MAT. CONS</t>
  </si>
  <si>
    <t>ENTEROCLISMA - POR SESSAO MAT. CONS.</t>
  </si>
  <si>
    <t>ESTERNOTOMO - POR USO</t>
  </si>
  <si>
    <t>FLEBOTOMIA - POR ATENDIMENTO C/ MATERIAL</t>
  </si>
  <si>
    <t>FOTOTERAPIA - POR hora</t>
  </si>
  <si>
    <t>GAS CARBONICO P/ CONGELAMENTO - P/ USO</t>
  </si>
  <si>
    <t>GLICOSURIA - POR ATENDIMENTO C/ MATERIAL</t>
  </si>
  <si>
    <t>HEMOGLICOTESTE - POR MEDIDA COM MATERIAL</t>
  </si>
  <si>
    <t>HGT - HEMOGLICOTESTE - POR ATENDIMENTO</t>
  </si>
  <si>
    <t>INCUBADORA - POR DIA</t>
  </si>
  <si>
    <t>INCUBADORA DE TRANSPORTE C/O2 - POR USO</t>
  </si>
  <si>
    <t>INTENSIFICADOR DE IMAGEM ( RADIOSCOPIA )</t>
  </si>
  <si>
    <t>Aluguel /  Taxa de Intensificador de Imagem, por Uso</t>
  </si>
  <si>
    <t>LAVADO E ASPIRADO TRAQUEAL - POR ATEND.</t>
  </si>
  <si>
    <t>LAVAGEM GASTRICA, INCLUSIVE SONDAGEM - P</t>
  </si>
  <si>
    <t>LAVAGEM VESICAL - POR ATENDIMENTO</t>
  </si>
  <si>
    <t>MARCA-PASSO TRANSITORIO - POR USO</t>
  </si>
  <si>
    <t>MICROSCOPIO OTO-NEURO-OFTALMICO CIRURGIC</t>
  </si>
  <si>
    <t>Aluguel / Taxa de Microscópio Cirúrgico, por Uso</t>
  </si>
  <si>
    <t>MONITORIZACAO POR HORA</t>
  </si>
  <si>
    <t>NARCOFLEX OU PULMONAT - POR USO ( MATERI</t>
  </si>
  <si>
    <t>NEBULIZACAO (INCLUINDO OXIGENIO)</t>
  </si>
  <si>
    <t>NEBULIZACAO CONTINUA - P/ DIA</t>
  </si>
  <si>
    <t>NEBULIZACAO POR APLICACAO</t>
  </si>
  <si>
    <t>TAXA DE SALA/SESSÃO DE INALAÇÃO/NEBULIZAÇÃO</t>
  </si>
  <si>
    <t>NECROTERIO, PREPARO DE CORPO - USO</t>
  </si>
  <si>
    <t>NEFROLITOTRITOR - POR USO</t>
  </si>
  <si>
    <t>NUTRICAO NASO-ENTERICA - CALCULO INICIAL</t>
  </si>
  <si>
    <t>NUTRICAO NASO-ENTERICA - DIAS SUBSEQUEN-</t>
  </si>
  <si>
    <t>ORIENTACAO NUTRICIONAL NA ALTA HOSPITA-</t>
  </si>
  <si>
    <t>OTOSCOPIO - POR USO</t>
  </si>
  <si>
    <t>OXIGENIO (QUARTO/INCUB./C. RECUP./AMB.)</t>
  </si>
  <si>
    <t>OXIGENIO NA SALA DE CIRUGIA</t>
  </si>
  <si>
    <t>OXIGENIO NA SALA DE CIRURGIA</t>
  </si>
  <si>
    <t>OXIGENIO POR HORA</t>
  </si>
  <si>
    <t>OXIMETRO DE PULSO EM SALA DE CIRURGIA/recupera--o</t>
  </si>
  <si>
    <t>OXIMETRO DE PULSO POR MINUTO</t>
  </si>
  <si>
    <t>OXIMETRO/OXIMETRO DE PULSO - POR DIA</t>
  </si>
  <si>
    <t>PERFURADOR ELETRICO OU A AR COMPRIMIDO -</t>
  </si>
  <si>
    <t>PRONT ATEND DESP SERV TAXA DE INJECAO IM/IV</t>
  </si>
  <si>
    <t>PRONT ATEND DESP SERV TAXA INJ IM/IV C/TEST SUB PR</t>
  </si>
  <si>
    <t>PRONT ATEND DESP SERV TAXA OBSERV AMBULATORIAL</t>
  </si>
  <si>
    <t>PROTOXITO DE AZOTO</t>
  </si>
  <si>
    <t>PUNCAO LOMBAR DIAGNOSTICA</t>
  </si>
  <si>
    <t>QUADRO BALCANICO - TAXA DE INSTALACAO</t>
  </si>
  <si>
    <t>QUIMIOTERAPIA (PACIENTE INTERNADO)</t>
  </si>
  <si>
    <t>RAQUIMANOMETRO - POR USO</t>
  </si>
  <si>
    <t>REFRATOMETRO - POR USO</t>
  </si>
  <si>
    <t>RESSECTOR ENDOSCOPICO - POR USO</t>
  </si>
  <si>
    <t>RETIRADA DE PONTOS - POR SESSAO C/</t>
  </si>
  <si>
    <t>RETOSIGMOIDOSCOPIO - POR USO</t>
  </si>
  <si>
    <t>ALUGUEL/TAXA DE APARELHO / EQUIPAMENTO PARA RETOSIGMOIDOSCOPIA COM VIDEO, POR USO</t>
  </si>
  <si>
    <t>SERRA ELETRICA OU A AR COMPRIMIDO - POR</t>
  </si>
  <si>
    <t>SONDAGEM RETAL - POR SESSAO C/ MATERIAL</t>
  </si>
  <si>
    <t>SONDAGEM VESICAL OU URETRAL - POR SESSAO</t>
  </si>
  <si>
    <t>TAXA SALA P/IMOBILIZACAO NAO GESSADA E INFILTRACAO</t>
  </si>
  <si>
    <t>TONOMETRO - POR USO</t>
  </si>
  <si>
    <t>TRACAO ESQUELETICA - POR DIA</t>
  </si>
  <si>
    <t>TRANSILUMINADOR - POR USO</t>
  </si>
  <si>
    <t>TRICOTOMIA - POR SESSAO C/ MAT. CONS.</t>
  </si>
  <si>
    <t>ULTRA-SOM ( EUCOTONE ) - POR USO</t>
  </si>
  <si>
    <t>UMIDIFICACAO E/OU VAPORIZACAO - P/ HORA</t>
  </si>
  <si>
    <t>VACUO EXTRATOR - POR USO</t>
  </si>
  <si>
    <t>VENTILOMETRO - POR USO</t>
  </si>
  <si>
    <t xml:space="preserve"> CURATIVOS PORTE PEQUENO(LESAO MENOR QUE 4 CM)      </t>
  </si>
  <si>
    <t xml:space="preserve"> CURATIVOS PORTE MEDIO(LESAO DE 4 A 10 CM)          </t>
  </si>
  <si>
    <t xml:space="preserve"> CURATIVOS PORTE GRANDE (LESAO MAIOR QUE 10 CM)     </t>
  </si>
  <si>
    <t xml:space="preserve"> MONITORIZACAO POR HORA                             </t>
  </si>
  <si>
    <t xml:space="preserve"> OXIMETRO DE PULSO POR MINUTO                       </t>
  </si>
  <si>
    <t xml:space="preserve"> HEMOGLICOTESTE - POR MEDIDA COM MATERIAL           </t>
  </si>
  <si>
    <t xml:space="preserve"> NEBULIZACAO (INCLUINDO OXIGENIO)                   </t>
  </si>
  <si>
    <t xml:space="preserve"> PRONT ATEND DESP SERV TAXA OBSERV AMBULATORIAL     </t>
  </si>
  <si>
    <t xml:space="preserve"> CURATIVOS PORTE ESPECIAL                           </t>
  </si>
  <si>
    <t xml:space="preserve"> CURATIVOS OFTALMOLOGICOS (INCLUINDO MEDICAMENTOS)  </t>
  </si>
  <si>
    <t xml:space="preserve"> LAMPADA DE FENDA (POR USO)                         </t>
  </si>
  <si>
    <t xml:space="preserve"> OFTALMOSCOPIO DE SCHEPENS                          </t>
  </si>
  <si>
    <t xml:space="preserve"> ATENDIMENTO CLINICO NO POSTO                       </t>
  </si>
  <si>
    <t xml:space="preserve"> ATENDIMENTO CLINICO A DOMICILIO(GERAL)             </t>
  </si>
  <si>
    <t xml:space="preserve"> ATENDIMENTO CL  A DOMICILIO(CARDIOLOGICO)          </t>
  </si>
  <si>
    <t xml:space="preserve"> REMOCAO (SEM ACOMPANHAMENTO MEDICO)                </t>
  </si>
  <si>
    <t xml:space="preserve"> REMOCAO (COM ACOMPANHAMENTO MEDICO)                </t>
  </si>
  <si>
    <t xml:space="preserve"> ATEND CLINICO TRAUMATOLOGICO NO POSTO              </t>
  </si>
  <si>
    <t>TAXAS S/ INSUMOS</t>
  </si>
  <si>
    <t>Taxa logistica para uso de medicamento precificado</t>
  </si>
  <si>
    <t>Taxa de administra--o por uso de OPME</t>
  </si>
  <si>
    <t>DESPESAS MEDICAMENTOS</t>
  </si>
  <si>
    <t>MATERIAIS INDENIZAVEIS (OUTROS) TABELA IPERGS</t>
  </si>
  <si>
    <t>TAXA ADMINISTRATIVA PARA USO DE OPME (10% DO VALOR</t>
  </si>
  <si>
    <t>TAXA SALA- PROCEDIMENTO ANESTÉSICO LOCAL-  POR USO</t>
  </si>
  <si>
    <t>TAXA COMPACTA DE SALA DE SESSÃO DE QUIMIO/IMUNO AMBULATORIAL/EV</t>
  </si>
  <si>
    <t>TAXA APLICAÇÃO QUIMIO/IMUNO SC/IM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</si>
</sst>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8.5"/>
      <color theme="1"/>
      <name val="Times New Roman"/>
      <family val="1"/>
    </font>
    <font>
      <b/>
      <sz val="13"/>
      <color theme="1"/>
      <name val="Times New Roman"/>
      <family val="1"/>
    </font>
    <font>
      <sz val="8.5"/>
      <color rgb="FF000009"/>
      <name val="Times New Roman"/>
      <family val="1"/>
    </font>
    <font>
      <sz val="8.5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0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 indent="3"/>
    </xf>
    <xf numFmtId="0" fontId="2" fillId="0" borderId="6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4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 indent="2"/>
    </xf>
    <xf numFmtId="4" fontId="4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 indent="6"/>
    </xf>
    <xf numFmtId="0" fontId="0" fillId="0" borderId="0" xfId="0" applyAlignment="1">
      <alignment horizontal="center"/>
    </xf>
    <xf numFmtId="0" fontId="0" fillId="0" borderId="0" xfId="0" applyAlignment="1">
      <alignment vertical="justify"/>
    </xf>
    <xf numFmtId="0" fontId="0" fillId="0" borderId="0" xfId="0" applyAlignment="1">
      <alignment horizontal="center" vertical="center"/>
    </xf>
    <xf numFmtId="0" fontId="8" fillId="0" borderId="0" xfId="0" applyFont="1"/>
    <xf numFmtId="0" fontId="7" fillId="2" borderId="7" xfId="0" applyFont="1" applyFill="1" applyBorder="1" applyAlignment="1">
      <alignment horizontal="center" vertical="justify"/>
    </xf>
    <xf numFmtId="0" fontId="7" fillId="0" borderId="0" xfId="0" applyFont="1" applyAlignment="1">
      <alignment horizontal="left" vertical="justify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justify"/>
    </xf>
    <xf numFmtId="0" fontId="7" fillId="3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justify"/>
    </xf>
    <xf numFmtId="43" fontId="8" fillId="0" borderId="7" xfId="1" applyFont="1" applyBorder="1"/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7" xfId="0" applyFont="1" applyBorder="1" applyAlignment="1">
      <alignment horizontal="left" vertical="justify"/>
    </xf>
    <xf numFmtId="0" fontId="7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 vertical="justify"/>
    </xf>
    <xf numFmtId="0" fontId="8" fillId="0" borderId="7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right" vertical="center" wrapText="1"/>
    </xf>
    <xf numFmtId="0" fontId="7" fillId="2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justify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2AF19-38FD-44D3-B9FD-085441EEFBEB}">
  <dimension ref="A1:H22"/>
  <sheetViews>
    <sheetView topLeftCell="A13" workbookViewId="0">
      <selection activeCell="B3" sqref="B3"/>
    </sheetView>
  </sheetViews>
  <sheetFormatPr defaultRowHeight="15" x14ac:dyDescent="0.25"/>
  <cols>
    <col min="2" max="2" width="38.5703125" customWidth="1"/>
  </cols>
  <sheetData>
    <row r="1" spans="1:8" x14ac:dyDescent="0.25">
      <c r="A1" s="60" t="s">
        <v>0</v>
      </c>
      <c r="B1" s="1" t="s">
        <v>1</v>
      </c>
      <c r="C1" s="50" t="s">
        <v>2</v>
      </c>
      <c r="D1" s="50" t="s">
        <v>3</v>
      </c>
      <c r="E1" s="62" t="s">
        <v>4</v>
      </c>
      <c r="F1" s="50" t="s">
        <v>5</v>
      </c>
      <c r="G1" s="64" t="s">
        <v>6</v>
      </c>
      <c r="H1" s="50" t="s">
        <v>7</v>
      </c>
    </row>
    <row r="2" spans="1:8" ht="15.75" thickBot="1" x14ac:dyDescent="0.3">
      <c r="A2" s="61"/>
      <c r="B2" s="2" t="s">
        <v>8</v>
      </c>
      <c r="C2" s="51"/>
      <c r="D2" s="51"/>
      <c r="E2" s="63"/>
      <c r="F2" s="51"/>
      <c r="G2" s="65"/>
      <c r="H2" s="51"/>
    </row>
    <row r="3" spans="1:8" ht="22.5" x14ac:dyDescent="0.25">
      <c r="A3" s="3"/>
      <c r="B3" s="4" t="s">
        <v>9</v>
      </c>
      <c r="C3" s="6"/>
      <c r="D3" s="6"/>
      <c r="E3" s="6"/>
      <c r="F3" s="6"/>
      <c r="G3" s="6"/>
      <c r="H3" s="6"/>
    </row>
    <row r="4" spans="1:8" ht="15.75" thickBot="1" x14ac:dyDescent="0.3">
      <c r="A4" s="47">
        <v>60000171</v>
      </c>
      <c r="B4" s="5" t="s">
        <v>10</v>
      </c>
      <c r="C4" s="7">
        <v>508.72</v>
      </c>
      <c r="D4" s="7">
        <v>483.29</v>
      </c>
      <c r="E4" s="8">
        <v>457.85</v>
      </c>
      <c r="F4" s="7">
        <v>432.41</v>
      </c>
      <c r="G4" s="9">
        <v>356.11</v>
      </c>
      <c r="H4" s="7">
        <v>330.67</v>
      </c>
    </row>
    <row r="5" spans="1:8" ht="22.5" x14ac:dyDescent="0.25">
      <c r="A5" s="3"/>
      <c r="B5" s="4" t="s">
        <v>11</v>
      </c>
      <c r="C5" s="6"/>
      <c r="D5" s="6"/>
      <c r="E5" s="6"/>
      <c r="F5" s="6"/>
      <c r="G5" s="6"/>
      <c r="H5" s="6"/>
    </row>
    <row r="6" spans="1:8" ht="15.75" thickBot="1" x14ac:dyDescent="0.3">
      <c r="A6" s="47">
        <v>60000198</v>
      </c>
      <c r="B6" s="10" t="s">
        <v>12</v>
      </c>
      <c r="C6" s="7">
        <v>813.96</v>
      </c>
      <c r="D6" s="7">
        <v>773.26</v>
      </c>
      <c r="E6" s="8">
        <v>732.56</v>
      </c>
      <c r="F6" s="7">
        <v>691.86</v>
      </c>
      <c r="G6" s="9">
        <v>569.77</v>
      </c>
      <c r="H6" s="7">
        <v>529.07000000000005</v>
      </c>
    </row>
    <row r="7" spans="1:8" x14ac:dyDescent="0.25">
      <c r="A7" s="11"/>
      <c r="B7" s="12" t="s">
        <v>13</v>
      </c>
      <c r="C7" s="14"/>
      <c r="D7" s="14"/>
      <c r="E7" s="14"/>
      <c r="F7" s="14"/>
      <c r="G7" s="14"/>
      <c r="H7" s="14"/>
    </row>
    <row r="8" spans="1:8" ht="15.75" thickBot="1" x14ac:dyDescent="0.3">
      <c r="A8" s="47">
        <v>60000384</v>
      </c>
      <c r="B8" s="13" t="s">
        <v>14</v>
      </c>
      <c r="C8" s="7">
        <v>209.01</v>
      </c>
      <c r="D8" s="7">
        <v>198.56</v>
      </c>
      <c r="E8" s="8">
        <v>188.11</v>
      </c>
      <c r="F8" s="7">
        <v>177.66</v>
      </c>
      <c r="G8" s="9">
        <v>146.31</v>
      </c>
      <c r="H8" s="7">
        <v>135.86000000000001</v>
      </c>
    </row>
    <row r="9" spans="1:8" x14ac:dyDescent="0.25">
      <c r="A9" s="11"/>
      <c r="B9" s="15" t="s">
        <v>15</v>
      </c>
      <c r="C9" s="14"/>
      <c r="D9" s="14"/>
      <c r="E9" s="14"/>
      <c r="F9" s="14"/>
      <c r="G9" s="14"/>
      <c r="H9" s="14"/>
    </row>
    <row r="10" spans="1:8" ht="15.75" thickBot="1" x14ac:dyDescent="0.3">
      <c r="A10" s="47">
        <v>60000538</v>
      </c>
      <c r="B10" s="16" t="s">
        <v>16</v>
      </c>
      <c r="C10" s="7">
        <v>640</v>
      </c>
      <c r="D10" s="7">
        <v>608</v>
      </c>
      <c r="E10" s="8">
        <v>576</v>
      </c>
      <c r="F10" s="7">
        <v>544</v>
      </c>
      <c r="G10" s="9">
        <v>448</v>
      </c>
      <c r="H10" s="7">
        <v>416</v>
      </c>
    </row>
    <row r="11" spans="1:8" ht="15.75" thickBot="1" x14ac:dyDescent="0.3">
      <c r="A11" s="47">
        <v>60000619</v>
      </c>
      <c r="B11" s="16" t="s">
        <v>17</v>
      </c>
      <c r="C11" s="7">
        <v>513.1</v>
      </c>
      <c r="D11" s="7">
        <v>487.44</v>
      </c>
      <c r="E11" s="8">
        <v>461.79</v>
      </c>
      <c r="F11" s="7">
        <v>436.13</v>
      </c>
      <c r="G11" s="9">
        <v>359.17</v>
      </c>
      <c r="H11" s="7">
        <v>333.51</v>
      </c>
    </row>
    <row r="12" spans="1:8" x14ac:dyDescent="0.25">
      <c r="A12" s="17"/>
      <c r="B12" s="12" t="s">
        <v>18</v>
      </c>
      <c r="C12" s="18"/>
      <c r="D12" s="18"/>
      <c r="E12" s="18"/>
      <c r="F12" s="18"/>
      <c r="G12" s="18"/>
      <c r="H12" s="18"/>
    </row>
    <row r="13" spans="1:8" ht="15.75" thickBot="1" x14ac:dyDescent="0.3">
      <c r="A13" s="47">
        <v>60000627</v>
      </c>
      <c r="B13" s="13" t="s">
        <v>19</v>
      </c>
      <c r="C13" s="19">
        <v>1258.42</v>
      </c>
      <c r="D13" s="19">
        <v>1195.5</v>
      </c>
      <c r="E13" s="20">
        <v>1132.58</v>
      </c>
      <c r="F13" s="19">
        <v>1069.6500000000001</v>
      </c>
      <c r="G13" s="9">
        <v>880.89</v>
      </c>
      <c r="H13" s="7">
        <v>817.97</v>
      </c>
    </row>
    <row r="14" spans="1:8" x14ac:dyDescent="0.25">
      <c r="A14" s="11"/>
      <c r="B14" s="21" t="s">
        <v>15</v>
      </c>
      <c r="C14" s="14"/>
      <c r="D14" s="14"/>
      <c r="E14" s="14"/>
      <c r="F14" s="14"/>
      <c r="G14" s="14"/>
      <c r="H14" s="14"/>
    </row>
    <row r="15" spans="1:8" ht="15.75" thickBot="1" x14ac:dyDescent="0.3">
      <c r="A15" s="47">
        <v>60000678</v>
      </c>
      <c r="B15" s="5" t="s">
        <v>20</v>
      </c>
      <c r="C15" s="7">
        <v>540</v>
      </c>
      <c r="D15" s="7">
        <v>513</v>
      </c>
      <c r="E15" s="8">
        <v>486</v>
      </c>
      <c r="F15" s="7">
        <v>459</v>
      </c>
      <c r="G15" s="9">
        <v>378</v>
      </c>
      <c r="H15" s="7">
        <v>351</v>
      </c>
    </row>
    <row r="16" spans="1:8" ht="15.75" thickBot="1" x14ac:dyDescent="0.3">
      <c r="A16" s="47">
        <v>60000929</v>
      </c>
      <c r="B16" s="22" t="s">
        <v>21</v>
      </c>
      <c r="C16" s="7">
        <v>752.37</v>
      </c>
      <c r="D16" s="7">
        <v>714.75</v>
      </c>
      <c r="E16" s="8">
        <v>677.14</v>
      </c>
      <c r="F16" s="7">
        <v>639.52</v>
      </c>
      <c r="G16" s="9">
        <v>526.66</v>
      </c>
      <c r="H16" s="7">
        <v>489.04</v>
      </c>
    </row>
    <row r="17" spans="1:8" ht="15.75" thickBot="1" x14ac:dyDescent="0.3">
      <c r="A17" s="47">
        <v>60001038</v>
      </c>
      <c r="B17" s="16" t="s">
        <v>22</v>
      </c>
      <c r="C17" s="19">
        <v>2734.06</v>
      </c>
      <c r="D17" s="19">
        <v>2597.36</v>
      </c>
      <c r="E17" s="20">
        <v>2460.65</v>
      </c>
      <c r="F17" s="19">
        <v>2323.9499999999998</v>
      </c>
      <c r="G17" s="23">
        <v>1913.84</v>
      </c>
      <c r="H17" s="19">
        <v>1777.14</v>
      </c>
    </row>
    <row r="18" spans="1:8" ht="15.75" thickBot="1" x14ac:dyDescent="0.3">
      <c r="A18" s="47">
        <v>60001062</v>
      </c>
      <c r="B18" s="24" t="s">
        <v>23</v>
      </c>
      <c r="C18" s="19">
        <v>2313.44</v>
      </c>
      <c r="D18" s="19">
        <v>2197.7600000000002</v>
      </c>
      <c r="E18" s="20">
        <v>2082.09</v>
      </c>
      <c r="F18" s="19">
        <v>1966.42</v>
      </c>
      <c r="G18" s="23">
        <v>1619.41</v>
      </c>
      <c r="H18" s="19">
        <v>1503.73</v>
      </c>
    </row>
    <row r="19" spans="1:8" x14ac:dyDescent="0.25">
      <c r="A19" s="17"/>
      <c r="B19" s="12" t="s">
        <v>24</v>
      </c>
      <c r="C19" s="18"/>
      <c r="D19" s="18"/>
      <c r="E19" s="18"/>
      <c r="F19" s="18"/>
      <c r="G19" s="18"/>
      <c r="H19" s="18"/>
    </row>
    <row r="20" spans="1:8" ht="15.75" thickBot="1" x14ac:dyDescent="0.3">
      <c r="A20" s="47">
        <v>60034068</v>
      </c>
      <c r="B20" s="13" t="s">
        <v>25</v>
      </c>
      <c r="C20" s="7">
        <v>966.57</v>
      </c>
      <c r="D20" s="7">
        <v>918.24</v>
      </c>
      <c r="E20" s="8">
        <v>869.91</v>
      </c>
      <c r="F20" s="7">
        <v>821.59</v>
      </c>
      <c r="G20" s="9">
        <v>676.6</v>
      </c>
      <c r="H20" s="7">
        <v>628.27</v>
      </c>
    </row>
    <row r="21" spans="1:8" x14ac:dyDescent="0.25">
      <c r="A21" s="52">
        <v>60034416</v>
      </c>
      <c r="B21" s="15" t="s">
        <v>26</v>
      </c>
      <c r="C21" s="54">
        <v>340</v>
      </c>
      <c r="D21" s="54">
        <v>323</v>
      </c>
      <c r="E21" s="56">
        <v>306</v>
      </c>
      <c r="F21" s="54">
        <v>289</v>
      </c>
      <c r="G21" s="58">
        <v>238</v>
      </c>
      <c r="H21" s="54">
        <v>221</v>
      </c>
    </row>
    <row r="22" spans="1:8" ht="15.75" thickBot="1" x14ac:dyDescent="0.3">
      <c r="A22" s="53"/>
      <c r="B22" s="10" t="s">
        <v>27</v>
      </c>
      <c r="C22" s="55"/>
      <c r="D22" s="55"/>
      <c r="E22" s="57"/>
      <c r="F22" s="55"/>
      <c r="G22" s="59"/>
      <c r="H22" s="55"/>
    </row>
  </sheetData>
  <mergeCells count="14">
    <mergeCell ref="H1:H2"/>
    <mergeCell ref="A21:A22"/>
    <mergeCell ref="C21:C22"/>
    <mergeCell ref="D21:D22"/>
    <mergeCell ref="E21:E22"/>
    <mergeCell ref="F21:F22"/>
    <mergeCell ref="G21:G22"/>
    <mergeCell ref="H21:H22"/>
    <mergeCell ref="A1:A2"/>
    <mergeCell ref="C1:C2"/>
    <mergeCell ref="D1:D2"/>
    <mergeCell ref="E1:E2"/>
    <mergeCell ref="F1:F2"/>
    <mergeCell ref="G1:G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BA627-F476-470F-AACF-5384E616BB8F}">
  <dimension ref="A2:J48"/>
  <sheetViews>
    <sheetView showGridLines="0" tabSelected="1" topLeftCell="A29" workbookViewId="0">
      <selection activeCell="L28" sqref="L28"/>
    </sheetView>
  </sheetViews>
  <sheetFormatPr defaultRowHeight="12.75" x14ac:dyDescent="0.2"/>
  <cols>
    <col min="1" max="1" width="9.140625" style="31" customWidth="1"/>
    <col min="2" max="2" width="46" style="28" customWidth="1"/>
    <col min="3" max="3" width="13.28515625" style="28" customWidth="1"/>
    <col min="4" max="4" width="12.7109375" style="28" customWidth="1"/>
    <col min="5" max="5" width="11.42578125" style="28" customWidth="1"/>
    <col min="6" max="6" width="9" style="28" bestFit="1" customWidth="1"/>
    <col min="7" max="7" width="10.5703125" style="28" customWidth="1"/>
    <col min="8" max="8" width="13.7109375" style="28" customWidth="1"/>
    <col min="9" max="9" width="17.5703125" style="28" customWidth="1"/>
    <col min="10" max="10" width="17" style="35" customWidth="1"/>
    <col min="11" max="16384" width="9.140625" style="28"/>
  </cols>
  <sheetData>
    <row r="2" spans="1:10" ht="25.5" customHeight="1" x14ac:dyDescent="0.2">
      <c r="A2" s="66" t="s">
        <v>28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25.5" x14ac:dyDescent="0.2">
      <c r="A3" s="29" t="s">
        <v>0</v>
      </c>
      <c r="B3" s="48" t="s">
        <v>29</v>
      </c>
      <c r="C3" s="67" t="s">
        <v>30</v>
      </c>
      <c r="D3" s="67"/>
      <c r="E3" s="67"/>
      <c r="F3" s="67"/>
      <c r="G3" s="67"/>
      <c r="H3" s="67"/>
      <c r="I3" s="29" t="s">
        <v>31</v>
      </c>
      <c r="J3" s="30"/>
    </row>
    <row r="4" spans="1:10" x14ac:dyDescent="0.2">
      <c r="B4" s="32"/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4"/>
    </row>
    <row r="5" spans="1:10" ht="25.5" x14ac:dyDescent="0.2">
      <c r="A5" s="36">
        <v>60000171</v>
      </c>
      <c r="B5" s="37" t="s">
        <v>32</v>
      </c>
      <c r="C5" s="38">
        <v>508.72</v>
      </c>
      <c r="D5" s="38">
        <v>483.29</v>
      </c>
      <c r="E5" s="38">
        <v>457.85</v>
      </c>
      <c r="F5" s="38">
        <v>432.41</v>
      </c>
      <c r="G5" s="38">
        <v>356.11</v>
      </c>
      <c r="H5" s="38">
        <v>330.67</v>
      </c>
      <c r="I5" s="39" t="s">
        <v>33</v>
      </c>
      <c r="J5" s="40"/>
    </row>
    <row r="6" spans="1:10" ht="25.5" x14ac:dyDescent="0.2">
      <c r="A6" s="36">
        <v>60000198</v>
      </c>
      <c r="B6" s="37" t="s">
        <v>34</v>
      </c>
      <c r="C6" s="38">
        <v>813.96</v>
      </c>
      <c r="D6" s="38">
        <v>773.26</v>
      </c>
      <c r="E6" s="38">
        <v>732.56</v>
      </c>
      <c r="F6" s="38">
        <v>691.86</v>
      </c>
      <c r="G6" s="38">
        <v>569.77</v>
      </c>
      <c r="H6" s="38">
        <v>529.07000000000005</v>
      </c>
      <c r="I6" s="39" t="s">
        <v>33</v>
      </c>
      <c r="J6" s="40"/>
    </row>
    <row r="7" spans="1:10" x14ac:dyDescent="0.2">
      <c r="A7" s="36">
        <v>60000384</v>
      </c>
      <c r="B7" s="37" t="s">
        <v>35</v>
      </c>
      <c r="C7" s="38">
        <v>209.01</v>
      </c>
      <c r="D7" s="38">
        <v>198.56</v>
      </c>
      <c r="E7" s="38">
        <v>188.11</v>
      </c>
      <c r="F7" s="38">
        <v>177.66</v>
      </c>
      <c r="G7" s="38">
        <v>146.31</v>
      </c>
      <c r="H7" s="38">
        <v>135.86000000000001</v>
      </c>
      <c r="I7" s="39" t="s">
        <v>33</v>
      </c>
      <c r="J7" s="40"/>
    </row>
    <row r="8" spans="1:10" x14ac:dyDescent="0.2">
      <c r="A8" s="36">
        <v>60000538</v>
      </c>
      <c r="B8" s="37" t="s">
        <v>36</v>
      </c>
      <c r="C8" s="38">
        <v>640</v>
      </c>
      <c r="D8" s="38">
        <v>608</v>
      </c>
      <c r="E8" s="38">
        <v>576</v>
      </c>
      <c r="F8" s="38">
        <v>544</v>
      </c>
      <c r="G8" s="38">
        <v>448</v>
      </c>
      <c r="H8" s="38">
        <v>416</v>
      </c>
      <c r="I8" s="39" t="s">
        <v>33</v>
      </c>
      <c r="J8" s="40"/>
    </row>
    <row r="9" spans="1:10" x14ac:dyDescent="0.2">
      <c r="A9" s="36">
        <v>60000619</v>
      </c>
      <c r="B9" s="37" t="s">
        <v>17</v>
      </c>
      <c r="C9" s="38">
        <v>513.1</v>
      </c>
      <c r="D9" s="38">
        <v>487.44</v>
      </c>
      <c r="E9" s="38">
        <v>461.79</v>
      </c>
      <c r="F9" s="38">
        <v>436.13</v>
      </c>
      <c r="G9" s="38">
        <v>359.17</v>
      </c>
      <c r="H9" s="38">
        <v>333.51</v>
      </c>
      <c r="I9" s="39" t="s">
        <v>33</v>
      </c>
      <c r="J9" s="40"/>
    </row>
    <row r="10" spans="1:10" x14ac:dyDescent="0.2">
      <c r="A10" s="36">
        <v>60000627</v>
      </c>
      <c r="B10" s="37" t="s">
        <v>37</v>
      </c>
      <c r="C10" s="38">
        <v>1258.42</v>
      </c>
      <c r="D10" s="38">
        <v>1195.5</v>
      </c>
      <c r="E10" s="38">
        <v>1132.58</v>
      </c>
      <c r="F10" s="38">
        <v>1069.6500000000001</v>
      </c>
      <c r="G10" s="38">
        <v>880.89</v>
      </c>
      <c r="H10" s="38">
        <v>817.97</v>
      </c>
      <c r="I10" s="39" t="s">
        <v>33</v>
      </c>
      <c r="J10" s="40"/>
    </row>
    <row r="11" spans="1:10" x14ac:dyDescent="0.2">
      <c r="A11" s="36">
        <v>60000678</v>
      </c>
      <c r="B11" s="37" t="s">
        <v>38</v>
      </c>
      <c r="C11" s="38">
        <v>540</v>
      </c>
      <c r="D11" s="38">
        <v>513</v>
      </c>
      <c r="E11" s="38">
        <v>486</v>
      </c>
      <c r="F11" s="38">
        <v>459</v>
      </c>
      <c r="G11" s="38">
        <v>378</v>
      </c>
      <c r="H11" s="38">
        <v>351</v>
      </c>
      <c r="I11" s="39" t="s">
        <v>33</v>
      </c>
      <c r="J11" s="40"/>
    </row>
    <row r="12" spans="1:10" x14ac:dyDescent="0.2">
      <c r="A12" s="36">
        <v>60000929</v>
      </c>
      <c r="B12" s="37" t="s">
        <v>21</v>
      </c>
      <c r="C12" s="38">
        <v>752.37</v>
      </c>
      <c r="D12" s="38">
        <v>714.75</v>
      </c>
      <c r="E12" s="38">
        <v>677.14</v>
      </c>
      <c r="F12" s="38">
        <v>639.52</v>
      </c>
      <c r="G12" s="38">
        <v>526.66</v>
      </c>
      <c r="H12" s="38">
        <v>489.04</v>
      </c>
      <c r="I12" s="39" t="s">
        <v>33</v>
      </c>
      <c r="J12" s="40"/>
    </row>
    <row r="13" spans="1:10" x14ac:dyDescent="0.2">
      <c r="A13" s="36">
        <v>60000309</v>
      </c>
      <c r="B13" s="37" t="s">
        <v>39</v>
      </c>
      <c r="C13" s="38">
        <v>2734.06</v>
      </c>
      <c r="D13" s="38">
        <v>2597.36</v>
      </c>
      <c r="E13" s="38">
        <v>2460.65</v>
      </c>
      <c r="F13" s="38">
        <v>2323.9499999999998</v>
      </c>
      <c r="G13" s="38">
        <v>1913.84</v>
      </c>
      <c r="H13" s="38">
        <v>1777.14</v>
      </c>
      <c r="I13" s="39" t="s">
        <v>33</v>
      </c>
      <c r="J13" s="40"/>
    </row>
    <row r="14" spans="1:10" x14ac:dyDescent="0.2">
      <c r="A14" s="36">
        <v>60001038</v>
      </c>
      <c r="B14" s="37" t="s">
        <v>40</v>
      </c>
      <c r="C14" s="38">
        <v>2734.06</v>
      </c>
      <c r="D14" s="38">
        <v>2597.36</v>
      </c>
      <c r="E14" s="38">
        <v>2460.65</v>
      </c>
      <c r="F14" s="38">
        <v>2323.9499999999998</v>
      </c>
      <c r="G14" s="38">
        <v>1913.84</v>
      </c>
      <c r="H14" s="38">
        <v>1777.14</v>
      </c>
      <c r="I14" s="39" t="s">
        <v>33</v>
      </c>
      <c r="J14" s="40"/>
    </row>
    <row r="15" spans="1:10" x14ac:dyDescent="0.2">
      <c r="A15" s="36">
        <v>60001062</v>
      </c>
      <c r="B15" s="37" t="s">
        <v>41</v>
      </c>
      <c r="C15" s="38">
        <v>2313.44</v>
      </c>
      <c r="D15" s="38">
        <v>2197.7600000000002</v>
      </c>
      <c r="E15" s="38">
        <v>2082.09</v>
      </c>
      <c r="F15" s="38">
        <v>1966.42</v>
      </c>
      <c r="G15" s="38">
        <v>1619.41</v>
      </c>
      <c r="H15" s="38">
        <v>1503.73</v>
      </c>
      <c r="I15" s="39" t="s">
        <v>33</v>
      </c>
      <c r="J15" s="40"/>
    </row>
    <row r="16" spans="1:10" x14ac:dyDescent="0.2">
      <c r="A16" s="36">
        <v>60034068</v>
      </c>
      <c r="B16" s="37" t="s">
        <v>42</v>
      </c>
      <c r="C16" s="38">
        <v>966.57</v>
      </c>
      <c r="D16" s="38">
        <v>918.24</v>
      </c>
      <c r="E16" s="38">
        <v>869.91</v>
      </c>
      <c r="F16" s="38">
        <v>821.59</v>
      </c>
      <c r="G16" s="38">
        <v>676.6</v>
      </c>
      <c r="H16" s="38">
        <v>628.27</v>
      </c>
      <c r="I16" s="39" t="s">
        <v>33</v>
      </c>
      <c r="J16" s="40"/>
    </row>
    <row r="17" spans="1:10" x14ac:dyDescent="0.2">
      <c r="A17" s="36">
        <v>60034416</v>
      </c>
      <c r="B17" s="37" t="s">
        <v>43</v>
      </c>
      <c r="C17" s="38">
        <v>340</v>
      </c>
      <c r="D17" s="38">
        <v>323</v>
      </c>
      <c r="E17" s="38">
        <v>306</v>
      </c>
      <c r="F17" s="38">
        <v>289</v>
      </c>
      <c r="G17" s="38">
        <v>238</v>
      </c>
      <c r="H17" s="38">
        <v>221</v>
      </c>
      <c r="I17" s="39" t="s">
        <v>33</v>
      </c>
      <c r="J17" s="40"/>
    </row>
    <row r="18" spans="1:10" ht="33" customHeight="1" x14ac:dyDescent="0.2">
      <c r="A18" s="66" t="s">
        <v>44</v>
      </c>
      <c r="B18" s="66"/>
      <c r="C18" s="66"/>
      <c r="D18" s="66"/>
      <c r="E18" s="66"/>
      <c r="F18" s="66"/>
      <c r="G18" s="66"/>
      <c r="H18" s="66"/>
      <c r="I18" s="66"/>
      <c r="J18" s="66"/>
    </row>
    <row r="19" spans="1:10" ht="25.5" x14ac:dyDescent="0.2">
      <c r="A19" s="29" t="s">
        <v>0</v>
      </c>
      <c r="B19" s="48" t="s">
        <v>29</v>
      </c>
      <c r="C19" s="67" t="s">
        <v>30</v>
      </c>
      <c r="D19" s="67"/>
      <c r="E19" s="67"/>
      <c r="F19" s="67"/>
      <c r="G19" s="67"/>
      <c r="H19" s="67"/>
      <c r="I19" s="29" t="s">
        <v>31</v>
      </c>
      <c r="J19" s="48" t="s">
        <v>45</v>
      </c>
    </row>
    <row r="20" spans="1:10" x14ac:dyDescent="0.2">
      <c r="C20" s="33" t="s">
        <v>2</v>
      </c>
      <c r="D20" s="33" t="s">
        <v>3</v>
      </c>
      <c r="E20" s="33" t="s">
        <v>4</v>
      </c>
      <c r="F20" s="33" t="s">
        <v>5</v>
      </c>
      <c r="G20" s="33" t="s">
        <v>6</v>
      </c>
      <c r="H20" s="33" t="s">
        <v>7</v>
      </c>
    </row>
    <row r="21" spans="1:10" ht="25.5" x14ac:dyDescent="0.2">
      <c r="A21" s="36">
        <v>108</v>
      </c>
      <c r="B21" s="37" t="s">
        <v>46</v>
      </c>
      <c r="C21" s="38">
        <v>425.56</v>
      </c>
      <c r="D21" s="38">
        <v>404.28</v>
      </c>
      <c r="E21" s="38">
        <v>383.01</v>
      </c>
      <c r="F21" s="38">
        <v>361.73</v>
      </c>
      <c r="G21" s="38">
        <v>297.89</v>
      </c>
      <c r="H21" s="38">
        <v>276.62</v>
      </c>
      <c r="I21" s="41" t="s">
        <v>47</v>
      </c>
      <c r="J21" s="43"/>
    </row>
    <row r="22" spans="1:10" ht="25.5" x14ac:dyDescent="0.2">
      <c r="A22" s="36">
        <v>116</v>
      </c>
      <c r="B22" s="37" t="s">
        <v>48</v>
      </c>
      <c r="C22" s="38">
        <v>148.71</v>
      </c>
      <c r="D22" s="38">
        <v>141.27000000000001</v>
      </c>
      <c r="E22" s="38">
        <v>133.84</v>
      </c>
      <c r="F22" s="38">
        <v>126.4</v>
      </c>
      <c r="G22" s="38">
        <v>104.1</v>
      </c>
      <c r="H22" s="38">
        <v>96.66</v>
      </c>
      <c r="I22" s="41" t="s">
        <v>47</v>
      </c>
      <c r="J22" s="34" t="s">
        <v>49</v>
      </c>
    </row>
    <row r="23" spans="1:10" ht="25.5" x14ac:dyDescent="0.2">
      <c r="A23" s="36">
        <v>60023180</v>
      </c>
      <c r="B23" s="37" t="s">
        <v>50</v>
      </c>
      <c r="C23" s="38">
        <v>270.33999999999997</v>
      </c>
      <c r="D23" s="38">
        <v>256.82</v>
      </c>
      <c r="E23" s="38">
        <v>243.31</v>
      </c>
      <c r="F23" s="38">
        <v>229.79</v>
      </c>
      <c r="G23" s="38">
        <v>189.24</v>
      </c>
      <c r="H23" s="38">
        <v>175.72</v>
      </c>
      <c r="I23" s="41" t="s">
        <v>47</v>
      </c>
      <c r="J23" s="44" t="s">
        <v>51</v>
      </c>
    </row>
    <row r="24" spans="1:10" ht="51" x14ac:dyDescent="0.2">
      <c r="A24" s="36">
        <v>60028327</v>
      </c>
      <c r="B24" s="37" t="s">
        <v>52</v>
      </c>
      <c r="C24" s="38">
        <v>21.75</v>
      </c>
      <c r="D24" s="38">
        <v>20.66</v>
      </c>
      <c r="E24" s="38">
        <v>19.579999999999998</v>
      </c>
      <c r="F24" s="38">
        <v>18.489999999999998</v>
      </c>
      <c r="G24" s="38">
        <v>15.23</v>
      </c>
      <c r="H24" s="38">
        <v>14.14</v>
      </c>
      <c r="I24" s="42" t="s">
        <v>33</v>
      </c>
      <c r="J24" s="34" t="s">
        <v>49</v>
      </c>
    </row>
    <row r="25" spans="1:10" x14ac:dyDescent="0.2">
      <c r="A25" s="36">
        <v>60023317</v>
      </c>
      <c r="B25" s="37" t="s">
        <v>53</v>
      </c>
      <c r="C25" s="38">
        <v>288.83999999999997</v>
      </c>
      <c r="D25" s="38">
        <v>274.39999999999998</v>
      </c>
      <c r="E25" s="38">
        <v>259.95999999999998</v>
      </c>
      <c r="F25" s="38">
        <v>245.51</v>
      </c>
      <c r="G25" s="38">
        <v>202.19</v>
      </c>
      <c r="H25" s="38">
        <v>187.75</v>
      </c>
      <c r="I25" s="42" t="s">
        <v>54</v>
      </c>
      <c r="J25" s="34"/>
    </row>
    <row r="26" spans="1:10" x14ac:dyDescent="0.2">
      <c r="A26" s="36">
        <v>60033681</v>
      </c>
      <c r="B26" s="37" t="s">
        <v>55</v>
      </c>
      <c r="C26" s="38">
        <v>153.12</v>
      </c>
      <c r="D26" s="38">
        <v>145.46</v>
      </c>
      <c r="E26" s="38">
        <v>137.81</v>
      </c>
      <c r="F26" s="38">
        <v>130.15</v>
      </c>
      <c r="G26" s="38">
        <v>107.18</v>
      </c>
      <c r="H26" s="38">
        <v>99.53</v>
      </c>
      <c r="I26" s="42" t="s">
        <v>56</v>
      </c>
      <c r="J26" s="34"/>
    </row>
    <row r="27" spans="1:10" x14ac:dyDescent="0.2">
      <c r="A27" s="36">
        <v>60033746</v>
      </c>
      <c r="B27" s="37" t="s">
        <v>57</v>
      </c>
      <c r="C27" s="38">
        <v>11.48</v>
      </c>
      <c r="D27" s="38">
        <v>10.91</v>
      </c>
      <c r="E27" s="38">
        <v>10.34</v>
      </c>
      <c r="F27" s="38">
        <v>9.76</v>
      </c>
      <c r="G27" s="38">
        <v>8.0399999999999991</v>
      </c>
      <c r="H27" s="38">
        <v>7.46</v>
      </c>
      <c r="I27" s="42" t="s">
        <v>56</v>
      </c>
      <c r="J27" s="34"/>
    </row>
    <row r="28" spans="1:10" ht="25.5" x14ac:dyDescent="0.2">
      <c r="A28" s="36">
        <v>191</v>
      </c>
      <c r="B28" s="37" t="s">
        <v>58</v>
      </c>
      <c r="C28" s="38">
        <v>132.88999999999999</v>
      </c>
      <c r="D28" s="38">
        <v>126.24</v>
      </c>
      <c r="E28" s="38">
        <v>119.6</v>
      </c>
      <c r="F28" s="38">
        <v>112.96</v>
      </c>
      <c r="G28" s="38">
        <v>93.02</v>
      </c>
      <c r="H28" s="38">
        <v>86.38</v>
      </c>
      <c r="I28" s="41" t="s">
        <v>47</v>
      </c>
      <c r="J28" s="34" t="s">
        <v>49</v>
      </c>
    </row>
    <row r="29" spans="1:10" ht="25.5" x14ac:dyDescent="0.2">
      <c r="A29" s="36">
        <v>60023384</v>
      </c>
      <c r="B29" s="37" t="s">
        <v>59</v>
      </c>
      <c r="C29" s="38">
        <v>61.4</v>
      </c>
      <c r="D29" s="38">
        <v>58.33</v>
      </c>
      <c r="E29" s="38">
        <v>55.26</v>
      </c>
      <c r="F29" s="38">
        <v>52.19</v>
      </c>
      <c r="G29" s="38">
        <v>42.98</v>
      </c>
      <c r="H29" s="38">
        <v>39.909999999999997</v>
      </c>
      <c r="I29" s="42" t="s">
        <v>56</v>
      </c>
      <c r="J29" s="45" t="s">
        <v>60</v>
      </c>
    </row>
    <row r="30" spans="1:10" ht="25.5" x14ac:dyDescent="0.2">
      <c r="A30" s="49">
        <v>60000481</v>
      </c>
      <c r="B30" s="37" t="s">
        <v>354</v>
      </c>
      <c r="C30" s="38">
        <v>870</v>
      </c>
      <c r="D30" s="38">
        <v>826.5</v>
      </c>
      <c r="E30" s="38">
        <v>783</v>
      </c>
      <c r="F30" s="38">
        <v>739.5</v>
      </c>
      <c r="G30" s="38">
        <v>609</v>
      </c>
      <c r="H30" s="38">
        <v>565.5</v>
      </c>
      <c r="I30" s="42" t="s">
        <v>56</v>
      </c>
      <c r="J30" s="45"/>
    </row>
    <row r="31" spans="1:10" x14ac:dyDescent="0.2">
      <c r="A31" s="36">
        <v>60015381</v>
      </c>
      <c r="B31" s="37" t="s">
        <v>355</v>
      </c>
      <c r="C31" s="38">
        <v>247.05882352941182</v>
      </c>
      <c r="D31" s="38">
        <v>234.70588235294122</v>
      </c>
      <c r="E31" s="38">
        <v>222.35294117647064</v>
      </c>
      <c r="F31" s="38">
        <v>210.00000000000006</v>
      </c>
      <c r="G31" s="38">
        <v>172.94117647058826</v>
      </c>
      <c r="H31" s="38">
        <v>160.58823529411768</v>
      </c>
      <c r="I31" s="42" t="s">
        <v>56</v>
      </c>
      <c r="J31" s="34"/>
    </row>
    <row r="32" spans="1:10" ht="25.5" x14ac:dyDescent="0.2">
      <c r="A32" s="36">
        <v>175</v>
      </c>
      <c r="B32" s="45" t="s">
        <v>353</v>
      </c>
      <c r="C32" s="38">
        <v>132.88999999999999</v>
      </c>
      <c r="D32" s="38">
        <v>126.24</v>
      </c>
      <c r="E32" s="38">
        <v>119.6</v>
      </c>
      <c r="F32" s="38">
        <v>112.96</v>
      </c>
      <c r="G32" s="38">
        <v>93.02</v>
      </c>
      <c r="H32" s="38">
        <v>86.38</v>
      </c>
      <c r="I32" s="41" t="s">
        <v>47</v>
      </c>
      <c r="J32" s="45"/>
    </row>
    <row r="33" spans="1:10" ht="27" customHeight="1" x14ac:dyDescent="0.2">
      <c r="A33" s="66" t="s">
        <v>62</v>
      </c>
      <c r="B33" s="66"/>
      <c r="C33" s="66"/>
      <c r="D33" s="66"/>
      <c r="E33" s="66"/>
      <c r="F33" s="66"/>
      <c r="G33" s="66"/>
      <c r="H33" s="66"/>
      <c r="I33" s="66"/>
      <c r="J33" s="66"/>
    </row>
    <row r="34" spans="1:10" ht="25.5" x14ac:dyDescent="0.2">
      <c r="A34" s="29" t="s">
        <v>0</v>
      </c>
      <c r="B34" s="48" t="s">
        <v>29</v>
      </c>
      <c r="C34" s="67" t="s">
        <v>30</v>
      </c>
      <c r="D34" s="67"/>
      <c r="E34" s="67"/>
      <c r="F34" s="67"/>
      <c r="G34" s="67"/>
      <c r="H34" s="67"/>
      <c r="I34" s="29" t="s">
        <v>31</v>
      </c>
      <c r="J34" s="46" t="s">
        <v>45</v>
      </c>
    </row>
    <row r="35" spans="1:10" x14ac:dyDescent="0.2">
      <c r="B35" s="32"/>
      <c r="C35" s="33" t="s">
        <v>2</v>
      </c>
      <c r="D35" s="33" t="s">
        <v>3</v>
      </c>
      <c r="E35" s="33" t="s">
        <v>4</v>
      </c>
      <c r="F35" s="33" t="s">
        <v>5</v>
      </c>
      <c r="G35" s="33" t="s">
        <v>6</v>
      </c>
      <c r="H35" s="33" t="s">
        <v>7</v>
      </c>
    </row>
    <row r="36" spans="1:10" ht="25.5" x14ac:dyDescent="0.2">
      <c r="A36" s="36">
        <v>426</v>
      </c>
      <c r="B36" s="44" t="s">
        <v>63</v>
      </c>
      <c r="C36" s="38">
        <v>4.76</v>
      </c>
      <c r="D36" s="38">
        <v>4.5199999999999996</v>
      </c>
      <c r="E36" s="38">
        <v>4.28</v>
      </c>
      <c r="F36" s="38">
        <v>4.05</v>
      </c>
      <c r="G36" s="38">
        <v>3.33</v>
      </c>
      <c r="H36" s="38">
        <v>3.09</v>
      </c>
      <c r="I36" s="41" t="s">
        <v>47</v>
      </c>
      <c r="J36" s="43"/>
    </row>
    <row r="37" spans="1:10" ht="25.5" x14ac:dyDescent="0.2">
      <c r="A37" s="36">
        <v>1457</v>
      </c>
      <c r="B37" s="44" t="s">
        <v>64</v>
      </c>
      <c r="C37" s="38">
        <v>84.91</v>
      </c>
      <c r="D37" s="38">
        <v>80.66</v>
      </c>
      <c r="E37" s="38">
        <v>76.42</v>
      </c>
      <c r="F37" s="38">
        <v>72.17</v>
      </c>
      <c r="G37" s="38">
        <v>59.44</v>
      </c>
      <c r="H37" s="38">
        <v>55.19</v>
      </c>
      <c r="I37" s="41" t="s">
        <v>47</v>
      </c>
      <c r="J37" s="34"/>
    </row>
    <row r="38" spans="1:10" ht="25.5" x14ac:dyDescent="0.2">
      <c r="A38" s="36">
        <v>1880</v>
      </c>
      <c r="B38" s="44" t="s">
        <v>65</v>
      </c>
      <c r="C38" s="38">
        <v>66.569999999999993</v>
      </c>
      <c r="D38" s="38">
        <v>63.24</v>
      </c>
      <c r="E38" s="38">
        <v>59.92</v>
      </c>
      <c r="F38" s="38">
        <v>56.59</v>
      </c>
      <c r="G38" s="38">
        <v>46.6</v>
      </c>
      <c r="H38" s="38">
        <v>43.27</v>
      </c>
      <c r="I38" s="41" t="s">
        <v>47</v>
      </c>
      <c r="J38" s="34" t="s">
        <v>49</v>
      </c>
    </row>
    <row r="39" spans="1:10" ht="25.5" x14ac:dyDescent="0.2">
      <c r="A39" s="36">
        <v>1473</v>
      </c>
      <c r="B39" s="44" t="s">
        <v>66</v>
      </c>
      <c r="C39" s="38">
        <v>75.75</v>
      </c>
      <c r="D39" s="38">
        <v>71.97</v>
      </c>
      <c r="E39" s="38">
        <v>68.180000000000007</v>
      </c>
      <c r="F39" s="38">
        <v>64.39</v>
      </c>
      <c r="G39" s="38">
        <v>53.03</v>
      </c>
      <c r="H39" s="38">
        <v>49.24</v>
      </c>
      <c r="I39" s="41" t="s">
        <v>47</v>
      </c>
      <c r="J39" s="34" t="s">
        <v>49</v>
      </c>
    </row>
    <row r="40" spans="1:10" ht="25.5" x14ac:dyDescent="0.2">
      <c r="A40" s="36">
        <v>1759</v>
      </c>
      <c r="B40" s="44" t="s">
        <v>67</v>
      </c>
      <c r="C40" s="38">
        <v>70.7</v>
      </c>
      <c r="D40" s="38">
        <v>67.17</v>
      </c>
      <c r="E40" s="38">
        <v>63.63</v>
      </c>
      <c r="F40" s="38">
        <v>60.1</v>
      </c>
      <c r="G40" s="38">
        <v>49.49</v>
      </c>
      <c r="H40" s="38">
        <v>45.96</v>
      </c>
      <c r="I40" s="41" t="s">
        <v>47</v>
      </c>
      <c r="J40" s="34" t="s">
        <v>49</v>
      </c>
    </row>
    <row r="41" spans="1:10" ht="25.5" x14ac:dyDescent="0.2">
      <c r="A41" s="36">
        <v>1775</v>
      </c>
      <c r="B41" s="44" t="s">
        <v>68</v>
      </c>
      <c r="C41" s="38">
        <v>13.57</v>
      </c>
      <c r="D41" s="38">
        <v>12.89</v>
      </c>
      <c r="E41" s="38">
        <v>12.22</v>
      </c>
      <c r="F41" s="38">
        <v>11.54</v>
      </c>
      <c r="G41" s="38">
        <v>9.5</v>
      </c>
      <c r="H41" s="38">
        <v>8.82</v>
      </c>
      <c r="I41" s="41" t="s">
        <v>47</v>
      </c>
      <c r="J41" s="43"/>
    </row>
    <row r="42" spans="1:10" x14ac:dyDescent="0.2">
      <c r="A42" s="36">
        <v>60033916</v>
      </c>
      <c r="B42" s="44" t="s">
        <v>69</v>
      </c>
      <c r="C42" s="38">
        <v>107</v>
      </c>
      <c r="D42" s="38">
        <v>101.65</v>
      </c>
      <c r="E42" s="38">
        <v>96.3</v>
      </c>
      <c r="F42" s="38">
        <v>90.95</v>
      </c>
      <c r="G42" s="38">
        <v>74.900000000000006</v>
      </c>
      <c r="H42" s="38">
        <v>69.55</v>
      </c>
      <c r="I42" s="42" t="s">
        <v>33</v>
      </c>
      <c r="J42" s="45" t="s">
        <v>70</v>
      </c>
    </row>
    <row r="43" spans="1:10" ht="25.5" x14ac:dyDescent="0.2">
      <c r="A43" s="36">
        <v>1139</v>
      </c>
      <c r="B43" s="44" t="s">
        <v>71</v>
      </c>
      <c r="C43" s="38">
        <v>33.479999999999997</v>
      </c>
      <c r="D43" s="38">
        <v>31.81</v>
      </c>
      <c r="E43" s="38">
        <v>30.13</v>
      </c>
      <c r="F43" s="38">
        <v>28.46</v>
      </c>
      <c r="G43" s="38">
        <v>23.44</v>
      </c>
      <c r="H43" s="38">
        <v>21.76</v>
      </c>
      <c r="I43" s="41" t="s">
        <v>47</v>
      </c>
      <c r="J43" s="34" t="s">
        <v>49</v>
      </c>
    </row>
    <row r="44" spans="1:10" ht="25.5" x14ac:dyDescent="0.2">
      <c r="A44" s="36">
        <v>1120</v>
      </c>
      <c r="B44" s="44" t="s">
        <v>72</v>
      </c>
      <c r="C44" s="38">
        <v>26.83</v>
      </c>
      <c r="D44" s="38">
        <v>25.49</v>
      </c>
      <c r="E44" s="38">
        <v>24.15</v>
      </c>
      <c r="F44" s="38">
        <v>22.81</v>
      </c>
      <c r="G44" s="38">
        <v>18.78</v>
      </c>
      <c r="H44" s="38">
        <v>17.440000000000001</v>
      </c>
      <c r="I44" s="41" t="s">
        <v>47</v>
      </c>
      <c r="J44" s="34" t="s">
        <v>49</v>
      </c>
    </row>
    <row r="45" spans="1:10" ht="25.5" x14ac:dyDescent="0.2">
      <c r="A45" s="36">
        <v>1112</v>
      </c>
      <c r="B45" s="44" t="s">
        <v>73</v>
      </c>
      <c r="C45" s="38">
        <v>15.47</v>
      </c>
      <c r="D45" s="38">
        <v>14.7</v>
      </c>
      <c r="E45" s="38">
        <v>13.92</v>
      </c>
      <c r="F45" s="38">
        <v>13.15</v>
      </c>
      <c r="G45" s="38">
        <v>10.83</v>
      </c>
      <c r="H45" s="38">
        <v>10.06</v>
      </c>
      <c r="I45" s="41" t="s">
        <v>47</v>
      </c>
      <c r="J45" s="34" t="s">
        <v>49</v>
      </c>
    </row>
    <row r="46" spans="1:10" ht="25.5" x14ac:dyDescent="0.2">
      <c r="A46" s="36">
        <v>60034025</v>
      </c>
      <c r="B46" s="44" t="s">
        <v>74</v>
      </c>
      <c r="C46" s="38">
        <v>8.91</v>
      </c>
      <c r="D46" s="38">
        <v>8.4600000000000009</v>
      </c>
      <c r="E46" s="38">
        <v>8.02</v>
      </c>
      <c r="F46" s="38">
        <v>7.57</v>
      </c>
      <c r="G46" s="38">
        <v>6.24</v>
      </c>
      <c r="H46" s="38">
        <v>5.79</v>
      </c>
      <c r="I46" s="41" t="s">
        <v>47</v>
      </c>
      <c r="J46" s="45" t="s">
        <v>75</v>
      </c>
    </row>
    <row r="47" spans="1:10" ht="18" x14ac:dyDescent="0.2">
      <c r="F47" s="69"/>
    </row>
    <row r="48" spans="1:10" ht="18" x14ac:dyDescent="0.2">
      <c r="F48" s="68"/>
    </row>
  </sheetData>
  <sortState xmlns:xlrd2="http://schemas.microsoft.com/office/spreadsheetml/2017/richdata2" ref="A21:J31">
    <sortCondition ref="B21:B31"/>
  </sortState>
  <mergeCells count="6">
    <mergeCell ref="A33:J33"/>
    <mergeCell ref="C34:H34"/>
    <mergeCell ref="C3:H3"/>
    <mergeCell ref="A18:J18"/>
    <mergeCell ref="A2:J2"/>
    <mergeCell ref="C19:H19"/>
  </mergeCells>
  <phoneticPr fontId="10" type="noConversion"/>
  <pageMargins left="0.19685039370078741" right="0.19685039370078741" top="0.35" bottom="0.46" header="0.18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518BA-3139-4363-A147-6ED16F975CE7}">
  <dimension ref="A2:J39"/>
  <sheetViews>
    <sheetView workbookViewId="0">
      <selection activeCell="B21" sqref="B21"/>
    </sheetView>
  </sheetViews>
  <sheetFormatPr defaultRowHeight="15" x14ac:dyDescent="0.25"/>
  <cols>
    <col min="1" max="1" width="16.5703125" bestFit="1" customWidth="1"/>
    <col min="2" max="2" width="93.85546875" customWidth="1"/>
  </cols>
  <sheetData>
    <row r="2" spans="1:10" x14ac:dyDescent="0.25">
      <c r="A2" t="s">
        <v>0</v>
      </c>
      <c r="B2" t="s">
        <v>29</v>
      </c>
      <c r="C2" t="s">
        <v>76</v>
      </c>
      <c r="I2" t="s">
        <v>77</v>
      </c>
    </row>
    <row r="3" spans="1:10" x14ac:dyDescent="0.25">
      <c r="A3">
        <v>60000171</v>
      </c>
      <c r="B3" t="s">
        <v>32</v>
      </c>
      <c r="C3">
        <v>508.72</v>
      </c>
      <c r="D3">
        <v>483.29</v>
      </c>
      <c r="E3">
        <v>457.85</v>
      </c>
      <c r="F3">
        <v>432.41</v>
      </c>
      <c r="G3">
        <v>356.11</v>
      </c>
      <c r="H3">
        <v>330.67</v>
      </c>
      <c r="I3" t="s">
        <v>78</v>
      </c>
    </row>
    <row r="4" spans="1:10" x14ac:dyDescent="0.25">
      <c r="A4">
        <v>60000198</v>
      </c>
      <c r="B4" t="s">
        <v>34</v>
      </c>
      <c r="C4">
        <v>813.96</v>
      </c>
      <c r="D4">
        <v>773.26</v>
      </c>
      <c r="E4">
        <v>732.56</v>
      </c>
      <c r="F4">
        <v>691.86</v>
      </c>
      <c r="G4">
        <v>569.77</v>
      </c>
      <c r="H4">
        <v>529.07000000000005</v>
      </c>
      <c r="I4" t="s">
        <v>78</v>
      </c>
    </row>
    <row r="5" spans="1:10" x14ac:dyDescent="0.25">
      <c r="A5">
        <v>60000384</v>
      </c>
      <c r="B5" t="s">
        <v>35</v>
      </c>
      <c r="C5">
        <v>209.01</v>
      </c>
      <c r="D5">
        <v>198.56</v>
      </c>
      <c r="E5">
        <v>188.11</v>
      </c>
      <c r="F5">
        <v>177.66</v>
      </c>
      <c r="G5">
        <v>146.31</v>
      </c>
      <c r="H5">
        <v>135.86000000000001</v>
      </c>
      <c r="I5" t="s">
        <v>78</v>
      </c>
    </row>
    <row r="6" spans="1:10" x14ac:dyDescent="0.25">
      <c r="A6">
        <v>60000538</v>
      </c>
      <c r="B6" t="s">
        <v>36</v>
      </c>
      <c r="C6">
        <v>640</v>
      </c>
      <c r="D6">
        <v>608</v>
      </c>
      <c r="E6">
        <v>576</v>
      </c>
      <c r="F6">
        <v>544</v>
      </c>
      <c r="G6">
        <v>448</v>
      </c>
      <c r="H6">
        <v>416</v>
      </c>
      <c r="I6" t="s">
        <v>78</v>
      </c>
    </row>
    <row r="7" spans="1:10" x14ac:dyDescent="0.25">
      <c r="A7">
        <v>60000619</v>
      </c>
      <c r="B7" t="s">
        <v>17</v>
      </c>
      <c r="C7">
        <v>513.1</v>
      </c>
      <c r="D7">
        <v>487.44</v>
      </c>
      <c r="E7">
        <v>461.79</v>
      </c>
      <c r="F7">
        <v>436.13</v>
      </c>
      <c r="G7">
        <v>359.17</v>
      </c>
      <c r="H7">
        <v>333.51</v>
      </c>
      <c r="I7" t="s">
        <v>78</v>
      </c>
    </row>
    <row r="8" spans="1:10" x14ac:dyDescent="0.25">
      <c r="A8">
        <v>60000627</v>
      </c>
      <c r="B8" t="s">
        <v>37</v>
      </c>
      <c r="C8">
        <v>1258.42</v>
      </c>
      <c r="D8">
        <v>1195.5</v>
      </c>
      <c r="E8">
        <v>1132.58</v>
      </c>
      <c r="F8">
        <v>1069.6500000000001</v>
      </c>
      <c r="G8">
        <v>880.89</v>
      </c>
      <c r="H8">
        <v>817.97</v>
      </c>
      <c r="I8" t="s">
        <v>78</v>
      </c>
    </row>
    <row r="9" spans="1:10" x14ac:dyDescent="0.25">
      <c r="A9">
        <v>60000678</v>
      </c>
      <c r="B9" t="s">
        <v>79</v>
      </c>
      <c r="C9">
        <v>540</v>
      </c>
      <c r="D9">
        <v>513</v>
      </c>
      <c r="E9">
        <v>486</v>
      </c>
      <c r="F9">
        <v>459</v>
      </c>
      <c r="G9">
        <v>378</v>
      </c>
      <c r="H9">
        <v>351</v>
      </c>
      <c r="I9" t="s">
        <v>78</v>
      </c>
    </row>
    <row r="10" spans="1:10" x14ac:dyDescent="0.25">
      <c r="A10">
        <v>60000929</v>
      </c>
      <c r="B10" t="s">
        <v>21</v>
      </c>
      <c r="C10">
        <v>752.37</v>
      </c>
      <c r="D10">
        <v>714.75</v>
      </c>
      <c r="E10">
        <v>677.14</v>
      </c>
      <c r="F10">
        <v>639.52</v>
      </c>
      <c r="G10">
        <v>526.66</v>
      </c>
      <c r="H10">
        <v>489.04</v>
      </c>
      <c r="I10" t="s">
        <v>78</v>
      </c>
    </row>
    <row r="11" spans="1:10" x14ac:dyDescent="0.25">
      <c r="A11">
        <v>60001038</v>
      </c>
      <c r="B11" t="s">
        <v>40</v>
      </c>
      <c r="C11">
        <v>2734.06</v>
      </c>
      <c r="D11">
        <v>2597.36</v>
      </c>
      <c r="E11">
        <v>2460.65</v>
      </c>
      <c r="F11">
        <v>2323.9499999999998</v>
      </c>
      <c r="G11">
        <v>1913.84</v>
      </c>
      <c r="H11">
        <v>1777.14</v>
      </c>
      <c r="I11" t="s">
        <v>78</v>
      </c>
    </row>
    <row r="12" spans="1:10" x14ac:dyDescent="0.25">
      <c r="A12">
        <v>60001062</v>
      </c>
      <c r="B12" t="s">
        <v>41</v>
      </c>
      <c r="C12">
        <v>2313.44</v>
      </c>
      <c r="D12">
        <v>2197.7600000000002</v>
      </c>
      <c r="E12">
        <v>2082.09</v>
      </c>
      <c r="F12">
        <v>1966.42</v>
      </c>
      <c r="G12">
        <v>1619.41</v>
      </c>
      <c r="H12">
        <v>1503.73</v>
      </c>
      <c r="I12" t="s">
        <v>78</v>
      </c>
    </row>
    <row r="13" spans="1:10" x14ac:dyDescent="0.25">
      <c r="A13">
        <v>60034068</v>
      </c>
      <c r="B13" t="s">
        <v>42</v>
      </c>
      <c r="C13">
        <v>966.57</v>
      </c>
      <c r="D13">
        <v>918.24</v>
      </c>
      <c r="E13">
        <v>869.91</v>
      </c>
      <c r="F13">
        <v>821.59</v>
      </c>
      <c r="G13">
        <v>676.6</v>
      </c>
      <c r="H13">
        <v>628.27</v>
      </c>
      <c r="I13" t="s">
        <v>78</v>
      </c>
    </row>
    <row r="14" spans="1:10" x14ac:dyDescent="0.25">
      <c r="A14">
        <v>60034416</v>
      </c>
      <c r="B14" t="s">
        <v>80</v>
      </c>
      <c r="C14">
        <v>340</v>
      </c>
      <c r="D14">
        <v>323</v>
      </c>
      <c r="E14">
        <v>306</v>
      </c>
      <c r="F14">
        <v>289</v>
      </c>
      <c r="G14">
        <v>238</v>
      </c>
      <c r="H14">
        <v>221</v>
      </c>
      <c r="I14" t="s">
        <v>78</v>
      </c>
    </row>
    <row r="15" spans="1:10" x14ac:dyDescent="0.25">
      <c r="A15">
        <v>213</v>
      </c>
      <c r="B15" t="s">
        <v>53</v>
      </c>
      <c r="C15">
        <v>1003.59</v>
      </c>
      <c r="D15">
        <v>953.41</v>
      </c>
      <c r="E15">
        <v>903.23</v>
      </c>
      <c r="F15">
        <v>853.05</v>
      </c>
      <c r="G15">
        <v>702.51</v>
      </c>
      <c r="H15">
        <v>652.33000000000004</v>
      </c>
      <c r="I15" t="s">
        <v>81</v>
      </c>
      <c r="J15" t="s">
        <v>49</v>
      </c>
    </row>
    <row r="16" spans="1:10" x14ac:dyDescent="0.25">
      <c r="A16">
        <v>175</v>
      </c>
      <c r="B16" t="s">
        <v>82</v>
      </c>
      <c r="C16">
        <v>132.88999999999999</v>
      </c>
      <c r="D16">
        <v>126.24</v>
      </c>
      <c r="E16">
        <v>119.6</v>
      </c>
      <c r="F16">
        <v>112.96</v>
      </c>
      <c r="G16">
        <v>93.02</v>
      </c>
      <c r="H16">
        <v>86.38</v>
      </c>
      <c r="I16" t="s">
        <v>81</v>
      </c>
      <c r="J16" t="s">
        <v>49</v>
      </c>
    </row>
    <row r="17" spans="1:10" x14ac:dyDescent="0.25">
      <c r="A17">
        <v>183</v>
      </c>
      <c r="B17" t="s">
        <v>83</v>
      </c>
      <c r="C17">
        <v>870</v>
      </c>
      <c r="D17">
        <v>826.5</v>
      </c>
      <c r="E17">
        <v>783</v>
      </c>
      <c r="F17">
        <v>739.5</v>
      </c>
      <c r="G17">
        <v>609</v>
      </c>
      <c r="H17">
        <v>565.5</v>
      </c>
      <c r="I17" t="s">
        <v>81</v>
      </c>
    </row>
    <row r="18" spans="1:10" x14ac:dyDescent="0.25">
      <c r="A18">
        <v>108</v>
      </c>
      <c r="B18" t="s">
        <v>84</v>
      </c>
      <c r="C18">
        <v>425.56</v>
      </c>
      <c r="D18">
        <v>404.28</v>
      </c>
      <c r="E18">
        <v>383.01</v>
      </c>
      <c r="F18">
        <v>361.73</v>
      </c>
      <c r="G18">
        <v>297.89</v>
      </c>
      <c r="H18">
        <v>276.62</v>
      </c>
      <c r="I18" t="s">
        <v>78</v>
      </c>
    </row>
    <row r="19" spans="1:10" x14ac:dyDescent="0.25">
      <c r="A19">
        <v>116</v>
      </c>
      <c r="B19" t="s">
        <v>85</v>
      </c>
      <c r="C19">
        <v>148.71</v>
      </c>
      <c r="D19">
        <v>141.27000000000001</v>
      </c>
      <c r="E19">
        <v>133.84</v>
      </c>
      <c r="F19">
        <v>126.4</v>
      </c>
      <c r="G19">
        <v>104.1</v>
      </c>
      <c r="H19">
        <v>96.66</v>
      </c>
      <c r="I19" t="s">
        <v>78</v>
      </c>
      <c r="J19" t="s">
        <v>49</v>
      </c>
    </row>
    <row r="20" spans="1:10" x14ac:dyDescent="0.25">
      <c r="A20">
        <v>60023180</v>
      </c>
      <c r="B20" t="s">
        <v>50</v>
      </c>
      <c r="C20">
        <v>270.33999999999997</v>
      </c>
      <c r="D20">
        <v>256.82</v>
      </c>
      <c r="E20">
        <v>243.31</v>
      </c>
      <c r="F20">
        <v>229.79</v>
      </c>
      <c r="G20">
        <v>189.24</v>
      </c>
      <c r="H20">
        <v>175.72</v>
      </c>
      <c r="I20" t="s">
        <v>78</v>
      </c>
      <c r="J20" t="s">
        <v>51</v>
      </c>
    </row>
    <row r="21" spans="1:10" x14ac:dyDescent="0.25">
      <c r="A21">
        <v>191</v>
      </c>
      <c r="B21" t="s">
        <v>86</v>
      </c>
      <c r="C21">
        <v>132.88999999999999</v>
      </c>
      <c r="D21">
        <v>126.24</v>
      </c>
      <c r="E21">
        <v>119.6</v>
      </c>
      <c r="F21">
        <v>112.96</v>
      </c>
      <c r="G21">
        <v>93.02</v>
      </c>
      <c r="H21">
        <v>86.38</v>
      </c>
      <c r="I21" t="s">
        <v>81</v>
      </c>
      <c r="J21" t="s">
        <v>49</v>
      </c>
    </row>
    <row r="22" spans="1:10" x14ac:dyDescent="0.25">
      <c r="A22">
        <v>2097</v>
      </c>
      <c r="B22" t="s">
        <v>53</v>
      </c>
      <c r="C22">
        <v>1781.55</v>
      </c>
      <c r="D22">
        <v>1692.47</v>
      </c>
      <c r="E22">
        <v>1603.4</v>
      </c>
      <c r="F22">
        <v>1514.32</v>
      </c>
      <c r="G22">
        <v>1247.0899999999999</v>
      </c>
      <c r="H22">
        <v>1158.01</v>
      </c>
      <c r="I22" t="s">
        <v>81</v>
      </c>
    </row>
    <row r="23" spans="1:10" x14ac:dyDescent="0.25">
      <c r="A23">
        <v>60023384</v>
      </c>
      <c r="B23" t="s">
        <v>59</v>
      </c>
      <c r="C23">
        <v>61.4</v>
      </c>
      <c r="D23">
        <v>58.33</v>
      </c>
      <c r="E23">
        <v>55.26</v>
      </c>
      <c r="F23">
        <v>52.19</v>
      </c>
      <c r="G23">
        <v>42.98</v>
      </c>
      <c r="H23">
        <v>39.909999999999997</v>
      </c>
      <c r="I23" t="s">
        <v>81</v>
      </c>
      <c r="J23" t="s">
        <v>60</v>
      </c>
    </row>
    <row r="24" spans="1:10" x14ac:dyDescent="0.25">
      <c r="A24">
        <v>2038</v>
      </c>
      <c r="B24" t="s">
        <v>87</v>
      </c>
      <c r="C24">
        <v>7626.41</v>
      </c>
      <c r="D24">
        <v>7245.09</v>
      </c>
      <c r="E24">
        <v>6863.77</v>
      </c>
      <c r="F24">
        <v>6482.45</v>
      </c>
      <c r="G24">
        <v>9</v>
      </c>
      <c r="H24">
        <v>4957.17</v>
      </c>
      <c r="I24" t="s">
        <v>78</v>
      </c>
      <c r="J24" t="s">
        <v>49</v>
      </c>
    </row>
    <row r="25" spans="1:10" x14ac:dyDescent="0.25">
      <c r="A25">
        <v>2011</v>
      </c>
      <c r="B25" t="s">
        <v>88</v>
      </c>
      <c r="C25">
        <v>745.83</v>
      </c>
      <c r="D25">
        <v>708.54</v>
      </c>
      <c r="E25">
        <v>671.25</v>
      </c>
      <c r="F25">
        <v>633.96</v>
      </c>
      <c r="G25">
        <v>522.08000000000004</v>
      </c>
      <c r="H25">
        <v>484.79</v>
      </c>
      <c r="I25" t="s">
        <v>78</v>
      </c>
      <c r="J25" t="s">
        <v>49</v>
      </c>
    </row>
    <row r="26" spans="1:10" x14ac:dyDescent="0.25">
      <c r="A26">
        <v>2003</v>
      </c>
      <c r="B26" t="s">
        <v>89</v>
      </c>
      <c r="C26">
        <v>1095.9100000000001</v>
      </c>
      <c r="D26">
        <v>1041.1199999999999</v>
      </c>
      <c r="E26">
        <v>986.32</v>
      </c>
      <c r="F26">
        <v>931.52</v>
      </c>
      <c r="G26">
        <v>767.14</v>
      </c>
      <c r="H26">
        <v>712.34</v>
      </c>
      <c r="I26" t="s">
        <v>78</v>
      </c>
      <c r="J26" t="s">
        <v>49</v>
      </c>
    </row>
    <row r="27" spans="1:10" x14ac:dyDescent="0.25">
      <c r="A27">
        <v>60028327</v>
      </c>
      <c r="B27" t="s">
        <v>90</v>
      </c>
      <c r="C27">
        <v>21.75</v>
      </c>
      <c r="D27">
        <v>20.66</v>
      </c>
      <c r="E27">
        <v>19.579999999999998</v>
      </c>
      <c r="F27">
        <v>18.489999999999998</v>
      </c>
      <c r="G27">
        <v>15.23</v>
      </c>
      <c r="H27">
        <v>14.14</v>
      </c>
      <c r="I27" t="s">
        <v>78</v>
      </c>
      <c r="J27" t="s">
        <v>49</v>
      </c>
    </row>
    <row r="28" spans="1:10" x14ac:dyDescent="0.25">
      <c r="A28">
        <v>426</v>
      </c>
      <c r="B28" t="s">
        <v>91</v>
      </c>
      <c r="C28">
        <v>4.76</v>
      </c>
      <c r="D28">
        <v>4.5199999999999996</v>
      </c>
      <c r="E28">
        <v>4.28</v>
      </c>
      <c r="F28">
        <v>4.05</v>
      </c>
      <c r="G28">
        <v>3.33</v>
      </c>
      <c r="H28">
        <v>3.09</v>
      </c>
      <c r="I28" t="s">
        <v>81</v>
      </c>
    </row>
    <row r="29" spans="1:10" x14ac:dyDescent="0.25">
      <c r="A29">
        <v>1180</v>
      </c>
      <c r="B29" t="s">
        <v>92</v>
      </c>
      <c r="C29">
        <v>8.52</v>
      </c>
      <c r="D29">
        <v>8.1</v>
      </c>
      <c r="E29">
        <v>7.67</v>
      </c>
      <c r="F29">
        <v>7.24</v>
      </c>
      <c r="G29">
        <v>5.97</v>
      </c>
      <c r="H29">
        <v>5.54</v>
      </c>
      <c r="I29" t="s">
        <v>81</v>
      </c>
      <c r="J29" t="s">
        <v>49</v>
      </c>
    </row>
    <row r="30" spans="1:10" x14ac:dyDescent="0.25">
      <c r="A30">
        <v>1457</v>
      </c>
      <c r="B30" t="s">
        <v>93</v>
      </c>
      <c r="C30">
        <v>84.91</v>
      </c>
      <c r="D30">
        <v>80.66</v>
      </c>
      <c r="E30">
        <v>76.42</v>
      </c>
      <c r="F30">
        <v>72.17</v>
      </c>
      <c r="G30">
        <v>59.44</v>
      </c>
      <c r="H30">
        <v>55.19</v>
      </c>
      <c r="I30" t="s">
        <v>81</v>
      </c>
    </row>
    <row r="31" spans="1:10" x14ac:dyDescent="0.25">
      <c r="A31">
        <v>1880</v>
      </c>
      <c r="B31" t="s">
        <v>94</v>
      </c>
      <c r="C31">
        <v>66.569999999999993</v>
      </c>
      <c r="D31">
        <v>63.24</v>
      </c>
      <c r="E31">
        <v>59.92</v>
      </c>
      <c r="F31">
        <v>56.59</v>
      </c>
      <c r="G31">
        <v>46.6</v>
      </c>
      <c r="H31">
        <v>43.27</v>
      </c>
      <c r="I31" t="s">
        <v>81</v>
      </c>
      <c r="J31" t="s">
        <v>49</v>
      </c>
    </row>
    <row r="32" spans="1:10" x14ac:dyDescent="0.25">
      <c r="A32">
        <v>1473</v>
      </c>
      <c r="B32" t="s">
        <v>95</v>
      </c>
      <c r="C32">
        <v>75.75</v>
      </c>
      <c r="D32">
        <v>71.97</v>
      </c>
      <c r="E32">
        <v>68.180000000000007</v>
      </c>
      <c r="F32">
        <v>64.39</v>
      </c>
      <c r="G32">
        <v>53.03</v>
      </c>
      <c r="H32">
        <v>49.24</v>
      </c>
      <c r="I32" t="s">
        <v>81</v>
      </c>
      <c r="J32" t="s">
        <v>49</v>
      </c>
    </row>
    <row r="33" spans="1:10" x14ac:dyDescent="0.25">
      <c r="A33">
        <v>1759</v>
      </c>
      <c r="B33" t="s">
        <v>96</v>
      </c>
      <c r="C33">
        <v>70.7</v>
      </c>
      <c r="D33">
        <v>67.17</v>
      </c>
      <c r="E33">
        <v>63.63</v>
      </c>
      <c r="F33">
        <v>60.1</v>
      </c>
      <c r="G33">
        <v>49.49</v>
      </c>
      <c r="H33">
        <v>45.96</v>
      </c>
      <c r="I33" t="s">
        <v>78</v>
      </c>
      <c r="J33" t="s">
        <v>49</v>
      </c>
    </row>
    <row r="34" spans="1:10" x14ac:dyDescent="0.25">
      <c r="A34">
        <v>1775</v>
      </c>
      <c r="B34" t="s">
        <v>97</v>
      </c>
      <c r="C34">
        <v>13.57</v>
      </c>
      <c r="D34">
        <v>12.89</v>
      </c>
      <c r="E34">
        <v>12.22</v>
      </c>
      <c r="F34">
        <v>11.54</v>
      </c>
      <c r="G34">
        <v>9.5</v>
      </c>
      <c r="H34">
        <v>8.82</v>
      </c>
      <c r="I34" t="s">
        <v>78</v>
      </c>
    </row>
    <row r="35" spans="1:10" x14ac:dyDescent="0.25">
      <c r="A35">
        <v>60033916</v>
      </c>
      <c r="B35" t="s">
        <v>69</v>
      </c>
      <c r="C35">
        <v>107</v>
      </c>
      <c r="D35">
        <v>101.65</v>
      </c>
      <c r="E35">
        <v>96.3</v>
      </c>
      <c r="F35">
        <v>90.95</v>
      </c>
      <c r="G35">
        <v>74.900000000000006</v>
      </c>
      <c r="H35">
        <v>69.55</v>
      </c>
      <c r="I35" t="s">
        <v>78</v>
      </c>
      <c r="J35" t="s">
        <v>70</v>
      </c>
    </row>
    <row r="36" spans="1:10" x14ac:dyDescent="0.25">
      <c r="A36">
        <v>1139</v>
      </c>
      <c r="B36" t="s">
        <v>98</v>
      </c>
      <c r="C36">
        <v>33.479999999999997</v>
      </c>
      <c r="D36">
        <v>31.81</v>
      </c>
      <c r="E36">
        <v>30.13</v>
      </c>
      <c r="F36">
        <v>28.46</v>
      </c>
      <c r="G36">
        <v>23.44</v>
      </c>
      <c r="H36">
        <v>21.76</v>
      </c>
      <c r="I36" t="s">
        <v>78</v>
      </c>
      <c r="J36" t="s">
        <v>49</v>
      </c>
    </row>
    <row r="37" spans="1:10" x14ac:dyDescent="0.25">
      <c r="A37">
        <v>1120</v>
      </c>
      <c r="B37" t="s">
        <v>99</v>
      </c>
      <c r="C37">
        <v>26.83</v>
      </c>
      <c r="D37">
        <v>25.49</v>
      </c>
      <c r="E37">
        <v>24.15</v>
      </c>
      <c r="F37">
        <v>22.81</v>
      </c>
      <c r="G37">
        <v>18.78</v>
      </c>
      <c r="H37">
        <v>17.440000000000001</v>
      </c>
      <c r="I37" t="s">
        <v>78</v>
      </c>
      <c r="J37" t="s">
        <v>49</v>
      </c>
    </row>
    <row r="38" spans="1:10" x14ac:dyDescent="0.25">
      <c r="A38">
        <v>1112</v>
      </c>
      <c r="B38" t="s">
        <v>73</v>
      </c>
      <c r="C38">
        <v>15.47</v>
      </c>
      <c r="D38">
        <v>14.7</v>
      </c>
      <c r="E38">
        <v>13.92</v>
      </c>
      <c r="F38">
        <v>13.15</v>
      </c>
      <c r="G38">
        <v>10.83</v>
      </c>
      <c r="H38">
        <v>10.06</v>
      </c>
      <c r="I38" t="s">
        <v>78</v>
      </c>
      <c r="J38" t="s">
        <v>49</v>
      </c>
    </row>
    <row r="39" spans="1:10" x14ac:dyDescent="0.25">
      <c r="A39">
        <v>60034025</v>
      </c>
      <c r="B39" t="s">
        <v>100</v>
      </c>
      <c r="C39">
        <v>8.91</v>
      </c>
      <c r="D39">
        <v>8.4600000000000009</v>
      </c>
      <c r="E39">
        <v>8.02</v>
      </c>
      <c r="F39">
        <v>7.57</v>
      </c>
      <c r="G39">
        <v>6.24</v>
      </c>
      <c r="H39">
        <v>5.79</v>
      </c>
      <c r="I39" t="s">
        <v>81</v>
      </c>
      <c r="J39" t="s">
        <v>75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09F72-A5A0-4E9A-AECE-910D9E762CA3}">
  <sheetPr filterMode="1"/>
  <dimension ref="A1:Q216"/>
  <sheetViews>
    <sheetView zoomScale="80" zoomScaleNormal="80" workbookViewId="0">
      <selection activeCell="G38" sqref="G38"/>
    </sheetView>
  </sheetViews>
  <sheetFormatPr defaultRowHeight="15" x14ac:dyDescent="0.25"/>
  <cols>
    <col min="1" max="1" width="9.85546875" bestFit="1" customWidth="1"/>
    <col min="3" max="3" width="21.7109375" customWidth="1"/>
    <col min="4" max="4" width="11.42578125" customWidth="1"/>
    <col min="5" max="5" width="11.5703125" customWidth="1"/>
    <col min="6" max="6" width="10.85546875" customWidth="1"/>
    <col min="7" max="7" width="85" bestFit="1" customWidth="1"/>
    <col min="8" max="8" width="14" style="25" bestFit="1" customWidth="1"/>
    <col min="9" max="9" width="64.42578125" style="26" customWidth="1"/>
    <col min="10" max="10" width="64.42578125" customWidth="1"/>
    <col min="11" max="11" width="24.85546875" bestFit="1" customWidth="1"/>
    <col min="12" max="12" width="22.42578125" bestFit="1" customWidth="1"/>
    <col min="13" max="13" width="12" bestFit="1" customWidth="1"/>
  </cols>
  <sheetData>
    <row r="1" spans="1:17" x14ac:dyDescent="0.25">
      <c r="G1" t="s">
        <v>101</v>
      </c>
      <c r="K1" t="s">
        <v>102</v>
      </c>
      <c r="L1" t="s">
        <v>103</v>
      </c>
      <c r="M1" t="s">
        <v>104</v>
      </c>
    </row>
    <row r="2" spans="1:17" x14ac:dyDescent="0.25">
      <c r="G2" t="s">
        <v>105</v>
      </c>
      <c r="K2">
        <v>0.2</v>
      </c>
      <c r="L2">
        <v>0.45</v>
      </c>
      <c r="M2">
        <v>-0.05</v>
      </c>
      <c r="N2">
        <v>-0.1</v>
      </c>
      <c r="O2">
        <v>-0.15</v>
      </c>
      <c r="P2">
        <v>-0.3</v>
      </c>
      <c r="Q2">
        <v>-0.35</v>
      </c>
    </row>
    <row r="3" spans="1:17" s="26" customFormat="1" ht="30" x14ac:dyDescent="0.25">
      <c r="C3" s="26" t="s">
        <v>106</v>
      </c>
      <c r="D3" s="26" t="s">
        <v>107</v>
      </c>
      <c r="E3" s="26" t="s">
        <v>108</v>
      </c>
      <c r="F3" s="26" t="s">
        <v>109</v>
      </c>
      <c r="G3" s="26" t="s">
        <v>110</v>
      </c>
      <c r="H3" s="27" t="s">
        <v>111</v>
      </c>
      <c r="I3" s="27" t="s">
        <v>112</v>
      </c>
      <c r="L3" s="26" t="s">
        <v>113</v>
      </c>
      <c r="M3" s="26" t="s">
        <v>114</v>
      </c>
      <c r="N3" s="26" t="s">
        <v>115</v>
      </c>
      <c r="O3" s="26" t="s">
        <v>116</v>
      </c>
      <c r="P3" s="26" t="s">
        <v>117</v>
      </c>
      <c r="Q3" s="26" t="s">
        <v>118</v>
      </c>
    </row>
    <row r="4" spans="1:17" x14ac:dyDescent="0.25">
      <c r="A4" s="26">
        <f t="shared" ref="A4:A67" si="0">VLOOKUP(H5,CODIFICAÇÃO,1,0)</f>
        <v>60000384</v>
      </c>
      <c r="C4" t="s">
        <v>119</v>
      </c>
      <c r="D4">
        <v>6610</v>
      </c>
      <c r="E4">
        <v>6602</v>
      </c>
      <c r="F4">
        <v>6653</v>
      </c>
      <c r="G4" t="s">
        <v>120</v>
      </c>
      <c r="H4" s="25">
        <v>60000384</v>
      </c>
      <c r="I4" s="26" t="s">
        <v>35</v>
      </c>
      <c r="K4">
        <v>144.14580386181819</v>
      </c>
      <c r="L4">
        <v>209.01141559963639</v>
      </c>
      <c r="M4">
        <v>198.56084481965456</v>
      </c>
      <c r="N4">
        <v>188.11027403967276</v>
      </c>
      <c r="O4">
        <v>177.65970325969093</v>
      </c>
      <c r="P4">
        <v>146.30799091974546</v>
      </c>
      <c r="Q4">
        <v>135.85742013976366</v>
      </c>
    </row>
    <row r="5" spans="1:17" x14ac:dyDescent="0.25">
      <c r="A5" s="26" t="e">
        <f t="shared" si="0"/>
        <v>#N/A</v>
      </c>
      <c r="C5" t="s">
        <v>119</v>
      </c>
      <c r="D5">
        <v>5614</v>
      </c>
      <c r="E5">
        <v>5606</v>
      </c>
      <c r="F5">
        <v>5657</v>
      </c>
      <c r="G5" t="s">
        <v>121</v>
      </c>
      <c r="H5" s="25">
        <v>60000384</v>
      </c>
      <c r="I5" s="26" t="s">
        <v>35</v>
      </c>
      <c r="K5">
        <v>144.14580386181819</v>
      </c>
      <c r="L5">
        <v>209.01141559963639</v>
      </c>
      <c r="M5">
        <v>198.56084481965456</v>
      </c>
      <c r="N5">
        <v>188.11027403967276</v>
      </c>
      <c r="O5">
        <v>177.65970325969093</v>
      </c>
      <c r="P5">
        <v>146.30799091974546</v>
      </c>
      <c r="Q5">
        <v>135.85742013976366</v>
      </c>
    </row>
    <row r="6" spans="1:17" ht="30" hidden="1" x14ac:dyDescent="0.25">
      <c r="A6" s="26" t="e">
        <f t="shared" si="0"/>
        <v>#N/A</v>
      </c>
      <c r="C6" t="s">
        <v>119</v>
      </c>
      <c r="D6">
        <v>6319</v>
      </c>
      <c r="E6">
        <v>6300</v>
      </c>
      <c r="F6">
        <v>6351</v>
      </c>
      <c r="G6" t="s">
        <v>122</v>
      </c>
      <c r="H6" s="25" t="s">
        <v>123</v>
      </c>
      <c r="I6" s="26" t="s">
        <v>124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 ht="30" hidden="1" x14ac:dyDescent="0.25">
      <c r="A7" s="26">
        <f t="shared" si="0"/>
        <v>60023180</v>
      </c>
      <c r="C7" t="s">
        <v>119</v>
      </c>
      <c r="D7">
        <v>5312</v>
      </c>
      <c r="E7">
        <v>5304</v>
      </c>
      <c r="F7">
        <v>5355</v>
      </c>
      <c r="G7" t="s">
        <v>125</v>
      </c>
      <c r="H7" s="25" t="s">
        <v>123</v>
      </c>
      <c r="I7" s="26" t="s">
        <v>124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</row>
    <row r="8" spans="1:17" hidden="1" x14ac:dyDescent="0.25">
      <c r="A8" s="26">
        <f t="shared" si="0"/>
        <v>60023180</v>
      </c>
      <c r="C8" t="s">
        <v>126</v>
      </c>
      <c r="D8">
        <v>949</v>
      </c>
      <c r="E8">
        <v>949</v>
      </c>
      <c r="F8">
        <v>949</v>
      </c>
      <c r="G8" t="s">
        <v>127</v>
      </c>
      <c r="H8" s="25">
        <v>60023180</v>
      </c>
      <c r="I8" s="26" t="s">
        <v>50</v>
      </c>
      <c r="K8">
        <v>186.44099268572126</v>
      </c>
      <c r="L8">
        <v>270.33943939429582</v>
      </c>
      <c r="M8">
        <v>256.82246742458102</v>
      </c>
      <c r="N8">
        <v>243.30549545486625</v>
      </c>
      <c r="O8">
        <v>229.78852348515144</v>
      </c>
      <c r="P8">
        <v>189.23760757600706</v>
      </c>
      <c r="Q8">
        <v>175.72063560629229</v>
      </c>
    </row>
    <row r="9" spans="1:17" hidden="1" x14ac:dyDescent="0.25">
      <c r="A9" s="26">
        <f t="shared" si="0"/>
        <v>60023180</v>
      </c>
      <c r="C9" t="s">
        <v>126</v>
      </c>
      <c r="D9">
        <v>957</v>
      </c>
      <c r="E9">
        <v>957</v>
      </c>
      <c r="F9">
        <v>957</v>
      </c>
      <c r="G9" t="s">
        <v>128</v>
      </c>
      <c r="H9" s="25">
        <v>60023180</v>
      </c>
      <c r="I9" s="26" t="s">
        <v>50</v>
      </c>
      <c r="K9">
        <v>186.44099268572126</v>
      </c>
      <c r="L9">
        <v>270.33943939429582</v>
      </c>
      <c r="M9">
        <v>256.82246742458102</v>
      </c>
      <c r="N9">
        <v>243.30549545486625</v>
      </c>
      <c r="O9">
        <v>229.78852348515144</v>
      </c>
      <c r="P9">
        <v>189.23760757600706</v>
      </c>
      <c r="Q9">
        <v>175.72063560629229</v>
      </c>
    </row>
    <row r="10" spans="1:17" hidden="1" x14ac:dyDescent="0.25">
      <c r="A10" s="26">
        <f t="shared" si="0"/>
        <v>60023180</v>
      </c>
      <c r="C10" t="s">
        <v>126</v>
      </c>
      <c r="D10">
        <v>922</v>
      </c>
      <c r="E10">
        <v>922</v>
      </c>
      <c r="F10">
        <v>922</v>
      </c>
      <c r="G10" t="s">
        <v>129</v>
      </c>
      <c r="H10" s="25">
        <v>60023180</v>
      </c>
      <c r="I10" s="26" t="s">
        <v>50</v>
      </c>
      <c r="K10">
        <v>186.44099268572126</v>
      </c>
      <c r="L10">
        <v>270.33943939429582</v>
      </c>
      <c r="M10">
        <v>256.82246742458102</v>
      </c>
      <c r="N10">
        <v>243.30549545486625</v>
      </c>
      <c r="O10">
        <v>229.78852348515144</v>
      </c>
      <c r="P10">
        <v>189.23760757600706</v>
      </c>
      <c r="Q10">
        <v>175.72063560629229</v>
      </c>
    </row>
    <row r="11" spans="1:17" hidden="1" x14ac:dyDescent="0.25">
      <c r="A11" s="26">
        <f t="shared" si="0"/>
        <v>60023384</v>
      </c>
      <c r="C11" t="s">
        <v>126</v>
      </c>
      <c r="D11">
        <v>930</v>
      </c>
      <c r="E11">
        <v>930</v>
      </c>
      <c r="F11">
        <v>930</v>
      </c>
      <c r="G11" t="s">
        <v>130</v>
      </c>
      <c r="H11" s="25">
        <v>60023180</v>
      </c>
      <c r="I11" s="26" t="s">
        <v>50</v>
      </c>
      <c r="K11">
        <v>186.44099268572126</v>
      </c>
      <c r="L11">
        <v>270.33943939429582</v>
      </c>
      <c r="M11">
        <v>256.82246742458102</v>
      </c>
      <c r="N11">
        <v>243.30549545486625</v>
      </c>
      <c r="O11">
        <v>229.78852348515144</v>
      </c>
      <c r="P11">
        <v>189.23760757600706</v>
      </c>
      <c r="Q11">
        <v>175.72063560629229</v>
      </c>
    </row>
    <row r="12" spans="1:17" x14ac:dyDescent="0.25">
      <c r="A12" s="26">
        <f t="shared" si="0"/>
        <v>60023384</v>
      </c>
      <c r="C12" t="s">
        <v>126</v>
      </c>
      <c r="D12">
        <v>914</v>
      </c>
      <c r="E12">
        <v>914</v>
      </c>
      <c r="F12">
        <v>914</v>
      </c>
      <c r="G12" t="s">
        <v>131</v>
      </c>
      <c r="H12" s="25">
        <v>60023384</v>
      </c>
      <c r="I12" s="26" t="s">
        <v>59</v>
      </c>
      <c r="K12">
        <v>42.34467028584389</v>
      </c>
      <c r="L12">
        <v>61.399771914473639</v>
      </c>
      <c r="M12">
        <v>58.329783318749953</v>
      </c>
      <c r="N12">
        <v>55.259794723026275</v>
      </c>
      <c r="O12">
        <v>52.189806127302589</v>
      </c>
      <c r="P12">
        <v>42.979840340131545</v>
      </c>
      <c r="Q12">
        <v>39.909851744407867</v>
      </c>
    </row>
    <row r="13" spans="1:17" x14ac:dyDescent="0.25">
      <c r="A13" s="26">
        <f t="shared" si="0"/>
        <v>60034025</v>
      </c>
      <c r="C13" t="s">
        <v>126</v>
      </c>
      <c r="D13">
        <v>264</v>
      </c>
      <c r="E13">
        <v>264</v>
      </c>
      <c r="F13">
        <v>264</v>
      </c>
      <c r="G13" t="s">
        <v>132</v>
      </c>
      <c r="H13" s="25">
        <v>60023384</v>
      </c>
      <c r="I13" s="26" t="s">
        <v>59</v>
      </c>
      <c r="K13">
        <v>42.34467028584389</v>
      </c>
      <c r="L13">
        <v>61.399771914473639</v>
      </c>
      <c r="M13">
        <v>58.329783318749953</v>
      </c>
      <c r="N13">
        <v>55.259794723026275</v>
      </c>
      <c r="O13">
        <v>52.189806127302589</v>
      </c>
      <c r="P13">
        <v>42.979840340131545</v>
      </c>
      <c r="Q13">
        <v>39.909851744407867</v>
      </c>
    </row>
    <row r="14" spans="1:17" x14ac:dyDescent="0.25">
      <c r="A14" s="26">
        <f t="shared" si="0"/>
        <v>60034025</v>
      </c>
      <c r="C14" t="s">
        <v>133</v>
      </c>
      <c r="D14">
        <v>1163</v>
      </c>
      <c r="E14">
        <v>1163</v>
      </c>
      <c r="F14">
        <v>1163</v>
      </c>
      <c r="G14" t="s">
        <v>134</v>
      </c>
      <c r="H14" s="25">
        <v>60034025</v>
      </c>
      <c r="I14" s="26" t="s">
        <v>135</v>
      </c>
      <c r="K14">
        <v>6.1436427196480787</v>
      </c>
      <c r="L14">
        <v>8.9082819434897136</v>
      </c>
      <c r="M14">
        <v>8.4628678463152269</v>
      </c>
      <c r="N14">
        <v>8.017453749140742</v>
      </c>
      <c r="O14">
        <v>7.5720396519662563</v>
      </c>
      <c r="P14">
        <v>6.235797360442799</v>
      </c>
      <c r="Q14">
        <v>5.7903832632683141</v>
      </c>
    </row>
    <row r="15" spans="1:17" x14ac:dyDescent="0.25">
      <c r="A15" s="26">
        <f t="shared" si="0"/>
        <v>60023384</v>
      </c>
      <c r="C15" t="s">
        <v>133</v>
      </c>
      <c r="D15">
        <v>1171</v>
      </c>
      <c r="E15">
        <v>1171</v>
      </c>
      <c r="F15">
        <v>1171</v>
      </c>
      <c r="G15" t="s">
        <v>136</v>
      </c>
      <c r="H15" s="25">
        <v>60034025</v>
      </c>
      <c r="I15" s="26" t="s">
        <v>135</v>
      </c>
      <c r="K15">
        <v>6.1436427196480787</v>
      </c>
      <c r="L15">
        <v>8.9082819434897136</v>
      </c>
      <c r="M15">
        <v>8.4628678463152269</v>
      </c>
      <c r="N15">
        <v>8.017453749140742</v>
      </c>
      <c r="O15">
        <v>7.5720396519662563</v>
      </c>
      <c r="P15">
        <v>6.235797360442799</v>
      </c>
      <c r="Q15">
        <v>5.7903832632683141</v>
      </c>
    </row>
    <row r="16" spans="1:17" x14ac:dyDescent="0.25">
      <c r="A16" s="26">
        <f t="shared" si="0"/>
        <v>60023384</v>
      </c>
      <c r="C16" t="s">
        <v>133</v>
      </c>
      <c r="D16">
        <v>98008609</v>
      </c>
      <c r="E16">
        <v>98008609</v>
      </c>
      <c r="F16">
        <v>98008609</v>
      </c>
      <c r="G16" t="s">
        <v>137</v>
      </c>
      <c r="H16" s="25">
        <v>60023384</v>
      </c>
      <c r="I16" s="26" t="s">
        <v>59</v>
      </c>
      <c r="K16">
        <v>42.34467028584389</v>
      </c>
      <c r="L16">
        <v>61.399771914473639</v>
      </c>
      <c r="M16">
        <v>58.329783318749953</v>
      </c>
      <c r="N16">
        <v>55.259794723026275</v>
      </c>
      <c r="O16">
        <v>52.189806127302589</v>
      </c>
      <c r="P16">
        <v>42.979840340131545</v>
      </c>
      <c r="Q16">
        <v>39.909851744407867</v>
      </c>
    </row>
    <row r="17" spans="1:17" x14ac:dyDescent="0.25">
      <c r="A17" s="26">
        <f t="shared" si="0"/>
        <v>60023384</v>
      </c>
      <c r="C17" t="s">
        <v>133</v>
      </c>
      <c r="D17">
        <v>98008366</v>
      </c>
      <c r="E17">
        <v>98008366</v>
      </c>
      <c r="F17">
        <v>98008366</v>
      </c>
      <c r="G17" t="s">
        <v>138</v>
      </c>
      <c r="H17" s="25">
        <v>60023384</v>
      </c>
      <c r="I17" s="26" t="s">
        <v>59</v>
      </c>
      <c r="K17">
        <v>42.34467028584389</v>
      </c>
      <c r="L17">
        <v>61.399771914473639</v>
      </c>
      <c r="M17">
        <v>58.329783318749953</v>
      </c>
      <c r="N17">
        <v>55.259794723026275</v>
      </c>
      <c r="O17">
        <v>52.189806127302589</v>
      </c>
      <c r="P17">
        <v>42.979840340131545</v>
      </c>
      <c r="Q17">
        <v>39.909851744407867</v>
      </c>
    </row>
    <row r="18" spans="1:17" x14ac:dyDescent="0.25">
      <c r="A18" s="26">
        <f t="shared" si="0"/>
        <v>60023384</v>
      </c>
      <c r="C18" t="s">
        <v>139</v>
      </c>
      <c r="D18">
        <v>98008447</v>
      </c>
      <c r="E18">
        <v>98008447</v>
      </c>
      <c r="F18">
        <v>98008447</v>
      </c>
      <c r="G18" t="s">
        <v>140</v>
      </c>
      <c r="H18" s="25">
        <v>60023384</v>
      </c>
      <c r="I18" s="26" t="s">
        <v>59</v>
      </c>
      <c r="K18">
        <v>42.34467028584389</v>
      </c>
      <c r="L18">
        <v>61.399771914473639</v>
      </c>
      <c r="M18">
        <v>58.329783318749953</v>
      </c>
      <c r="N18">
        <v>55.259794723026275</v>
      </c>
      <c r="O18">
        <v>52.189806127302589</v>
      </c>
      <c r="P18">
        <v>42.979840340131545</v>
      </c>
      <c r="Q18">
        <v>39.909851744407867</v>
      </c>
    </row>
    <row r="19" spans="1:17" x14ac:dyDescent="0.25">
      <c r="A19" s="26" t="e">
        <f t="shared" si="0"/>
        <v>#N/A</v>
      </c>
      <c r="C19" t="s">
        <v>139</v>
      </c>
      <c r="D19">
        <v>98008609</v>
      </c>
      <c r="E19">
        <v>98008609</v>
      </c>
      <c r="F19">
        <v>98008609</v>
      </c>
      <c r="G19" t="s">
        <v>141</v>
      </c>
      <c r="H19" s="25">
        <v>60023384</v>
      </c>
      <c r="I19" s="26" t="s">
        <v>59</v>
      </c>
      <c r="K19">
        <v>42.34467028584389</v>
      </c>
      <c r="L19">
        <v>61.399771914473639</v>
      </c>
      <c r="M19">
        <v>58.329783318749953</v>
      </c>
      <c r="N19">
        <v>55.259794723026275</v>
      </c>
      <c r="O19">
        <v>52.189806127302589</v>
      </c>
      <c r="P19">
        <v>42.979840340131545</v>
      </c>
      <c r="Q19">
        <v>39.909851744407867</v>
      </c>
    </row>
    <row r="20" spans="1:17" x14ac:dyDescent="0.25">
      <c r="A20" s="26" t="e">
        <f t="shared" si="0"/>
        <v>#N/A</v>
      </c>
      <c r="C20" t="s">
        <v>139</v>
      </c>
      <c r="D20">
        <v>98008781</v>
      </c>
      <c r="E20">
        <v>98008781</v>
      </c>
      <c r="F20">
        <v>98008781</v>
      </c>
      <c r="G20" t="s">
        <v>142</v>
      </c>
      <c r="H20" s="25">
        <v>60033746</v>
      </c>
      <c r="I20" s="26" t="s">
        <v>57</v>
      </c>
      <c r="K20">
        <v>7.92</v>
      </c>
      <c r="L20">
        <v>11.484</v>
      </c>
      <c r="M20">
        <v>10.909799999999999</v>
      </c>
      <c r="N20">
        <v>10.335599999999999</v>
      </c>
      <c r="O20">
        <v>9.7614000000000001</v>
      </c>
      <c r="P20">
        <v>8.0388000000000002</v>
      </c>
      <c r="Q20">
        <v>7.4645999999999999</v>
      </c>
    </row>
    <row r="21" spans="1:17" x14ac:dyDescent="0.25">
      <c r="A21" s="26" t="e">
        <f t="shared" si="0"/>
        <v>#N/A</v>
      </c>
      <c r="C21" t="s">
        <v>139</v>
      </c>
      <c r="D21">
        <v>98008862</v>
      </c>
      <c r="E21">
        <v>98008862</v>
      </c>
      <c r="F21">
        <v>98008862</v>
      </c>
      <c r="G21" t="s">
        <v>143</v>
      </c>
      <c r="H21" s="25">
        <v>60033746</v>
      </c>
      <c r="I21" s="26" t="s">
        <v>57</v>
      </c>
      <c r="K21">
        <v>7.92</v>
      </c>
      <c r="L21">
        <v>11.484</v>
      </c>
      <c r="M21">
        <v>10.909799999999999</v>
      </c>
      <c r="N21">
        <v>10.335599999999999</v>
      </c>
      <c r="O21">
        <v>9.7614000000000001</v>
      </c>
      <c r="P21">
        <v>8.0388000000000002</v>
      </c>
      <c r="Q21">
        <v>7.4645999999999999</v>
      </c>
    </row>
    <row r="22" spans="1:17" hidden="1" x14ac:dyDescent="0.25">
      <c r="A22" s="26">
        <f t="shared" si="0"/>
        <v>60023384</v>
      </c>
      <c r="C22" t="s">
        <v>126</v>
      </c>
      <c r="D22">
        <v>213</v>
      </c>
      <c r="E22">
        <v>213</v>
      </c>
      <c r="F22">
        <v>213</v>
      </c>
      <c r="G22" t="s">
        <v>144</v>
      </c>
      <c r="H22" s="25">
        <v>60000392</v>
      </c>
      <c r="I22" s="26" t="s">
        <v>53</v>
      </c>
      <c r="K22">
        <v>692.13122352000005</v>
      </c>
      <c r="L22">
        <v>1003.5902741040001</v>
      </c>
      <c r="M22">
        <v>953.41076039879999</v>
      </c>
      <c r="N22">
        <v>903.23124669360004</v>
      </c>
      <c r="O22">
        <v>853.05173298839998</v>
      </c>
      <c r="P22">
        <v>702.51319187280001</v>
      </c>
      <c r="Q22">
        <v>652.33367816760006</v>
      </c>
    </row>
    <row r="23" spans="1:17" x14ac:dyDescent="0.25">
      <c r="A23" s="26">
        <f t="shared" si="0"/>
        <v>60023384</v>
      </c>
      <c r="C23" t="s">
        <v>126</v>
      </c>
      <c r="D23">
        <v>124</v>
      </c>
      <c r="E23">
        <v>124</v>
      </c>
      <c r="F23">
        <v>124</v>
      </c>
      <c r="G23" t="s">
        <v>145</v>
      </c>
      <c r="H23" s="25">
        <v>60023384</v>
      </c>
      <c r="I23" s="26" t="s">
        <v>59</v>
      </c>
      <c r="K23">
        <v>42.34467028584389</v>
      </c>
      <c r="L23">
        <v>61.399771914473639</v>
      </c>
      <c r="M23">
        <v>58.329783318749953</v>
      </c>
      <c r="N23">
        <v>55.259794723026275</v>
      </c>
      <c r="O23">
        <v>52.189806127302589</v>
      </c>
      <c r="P23">
        <v>42.979840340131545</v>
      </c>
      <c r="Q23">
        <v>39.909851744407867</v>
      </c>
    </row>
    <row r="24" spans="1:17" x14ac:dyDescent="0.25">
      <c r="A24" s="26">
        <f t="shared" si="0"/>
        <v>60023384</v>
      </c>
      <c r="C24" t="s">
        <v>126</v>
      </c>
      <c r="D24">
        <v>132</v>
      </c>
      <c r="E24">
        <v>132</v>
      </c>
      <c r="F24">
        <v>132</v>
      </c>
      <c r="G24" t="s">
        <v>146</v>
      </c>
      <c r="H24" s="25">
        <v>60023384</v>
      </c>
      <c r="I24" s="26" t="s">
        <v>59</v>
      </c>
      <c r="K24">
        <v>42.34467028584389</v>
      </c>
      <c r="L24">
        <v>61.399771914473639</v>
      </c>
      <c r="M24">
        <v>58.329783318749953</v>
      </c>
      <c r="N24">
        <v>55.259794723026275</v>
      </c>
      <c r="O24">
        <v>52.189806127302589</v>
      </c>
      <c r="P24">
        <v>42.979840340131545</v>
      </c>
      <c r="Q24">
        <v>39.909851744407867</v>
      </c>
    </row>
    <row r="25" spans="1:17" x14ac:dyDescent="0.25">
      <c r="A25" s="26" t="e">
        <f t="shared" si="0"/>
        <v>#N/A</v>
      </c>
      <c r="C25" t="s">
        <v>126</v>
      </c>
      <c r="D25">
        <v>140</v>
      </c>
      <c r="E25">
        <v>140</v>
      </c>
      <c r="F25">
        <v>140</v>
      </c>
      <c r="G25" t="s">
        <v>147</v>
      </c>
      <c r="H25" s="25">
        <v>60023384</v>
      </c>
      <c r="I25" s="26" t="s">
        <v>59</v>
      </c>
      <c r="K25">
        <v>42.34467028584389</v>
      </c>
      <c r="L25">
        <v>61.399771914473639</v>
      </c>
      <c r="M25">
        <v>58.329783318749953</v>
      </c>
      <c r="N25">
        <v>55.259794723026275</v>
      </c>
      <c r="O25">
        <v>52.189806127302589</v>
      </c>
      <c r="P25">
        <v>42.979840340131545</v>
      </c>
      <c r="Q25">
        <v>39.909851744407867</v>
      </c>
    </row>
    <row r="26" spans="1:17" hidden="1" x14ac:dyDescent="0.25">
      <c r="A26" s="26">
        <f t="shared" si="0"/>
        <v>60034025</v>
      </c>
      <c r="C26" t="s">
        <v>126</v>
      </c>
      <c r="D26">
        <v>2097</v>
      </c>
      <c r="E26">
        <v>2097</v>
      </c>
      <c r="F26">
        <v>2097</v>
      </c>
      <c r="G26" t="s">
        <v>148</v>
      </c>
      <c r="H26" s="25">
        <v>60023317</v>
      </c>
      <c r="I26" s="26" t="s">
        <v>53</v>
      </c>
      <c r="K26">
        <v>1228.6559999999999</v>
      </c>
      <c r="L26">
        <v>1781.5511999999999</v>
      </c>
      <c r="M26">
        <v>1692.4736399999997</v>
      </c>
      <c r="N26">
        <v>1603.39608</v>
      </c>
      <c r="O26">
        <v>1514.3185199999998</v>
      </c>
      <c r="P26">
        <v>1247.0858399999997</v>
      </c>
      <c r="Q26">
        <v>1158.00828</v>
      </c>
    </row>
    <row r="27" spans="1:17" x14ac:dyDescent="0.25">
      <c r="A27" s="26">
        <f t="shared" si="0"/>
        <v>60034025</v>
      </c>
      <c r="C27" t="s">
        <v>133</v>
      </c>
      <c r="D27">
        <v>1147</v>
      </c>
      <c r="E27">
        <v>1147</v>
      </c>
      <c r="F27">
        <v>1147</v>
      </c>
      <c r="G27" t="s">
        <v>149</v>
      </c>
      <c r="H27" s="25">
        <v>60034025</v>
      </c>
      <c r="I27" s="26" t="s">
        <v>135</v>
      </c>
      <c r="K27">
        <v>6.1436427196480787</v>
      </c>
      <c r="L27">
        <v>8.9082819434897136</v>
      </c>
      <c r="M27">
        <v>8.4628678463152269</v>
      </c>
      <c r="N27">
        <v>8.017453749140742</v>
      </c>
      <c r="O27">
        <v>7.5720396519662563</v>
      </c>
      <c r="P27">
        <v>6.235797360442799</v>
      </c>
      <c r="Q27">
        <v>5.7903832632683141</v>
      </c>
    </row>
    <row r="28" spans="1:17" x14ac:dyDescent="0.25">
      <c r="A28" s="26">
        <f t="shared" si="0"/>
        <v>60034025</v>
      </c>
      <c r="C28" t="s">
        <v>133</v>
      </c>
      <c r="D28">
        <v>1155</v>
      </c>
      <c r="E28">
        <v>1155</v>
      </c>
      <c r="F28">
        <v>1155</v>
      </c>
      <c r="G28" t="s">
        <v>150</v>
      </c>
      <c r="H28" s="25">
        <v>60034025</v>
      </c>
      <c r="I28" s="26" t="s">
        <v>135</v>
      </c>
      <c r="K28">
        <v>6.1436427196480787</v>
      </c>
      <c r="L28">
        <v>8.9082819434897136</v>
      </c>
      <c r="M28">
        <v>8.4628678463152269</v>
      </c>
      <c r="N28">
        <v>8.017453749140742</v>
      </c>
      <c r="O28">
        <v>7.5720396519662563</v>
      </c>
      <c r="P28">
        <v>6.235797360442799</v>
      </c>
      <c r="Q28">
        <v>5.7903832632683141</v>
      </c>
    </row>
    <row r="29" spans="1:17" x14ac:dyDescent="0.25">
      <c r="A29" s="26">
        <f t="shared" si="0"/>
        <v>60023384</v>
      </c>
      <c r="C29" t="s">
        <v>133</v>
      </c>
      <c r="D29">
        <v>1104</v>
      </c>
      <c r="E29">
        <v>1104</v>
      </c>
      <c r="F29">
        <v>1104</v>
      </c>
      <c r="G29" t="s">
        <v>151</v>
      </c>
      <c r="H29" s="25">
        <v>60034025</v>
      </c>
      <c r="I29" s="26" t="s">
        <v>135</v>
      </c>
      <c r="K29">
        <v>6.1436427196480787</v>
      </c>
      <c r="L29">
        <v>8.9082819434897136</v>
      </c>
      <c r="M29">
        <v>8.4628678463152269</v>
      </c>
      <c r="N29">
        <v>8.017453749140742</v>
      </c>
      <c r="O29">
        <v>7.5720396519662563</v>
      </c>
      <c r="P29">
        <v>6.235797360442799</v>
      </c>
      <c r="Q29">
        <v>5.7903832632683141</v>
      </c>
    </row>
    <row r="30" spans="1:17" x14ac:dyDescent="0.25">
      <c r="A30" s="26">
        <f t="shared" si="0"/>
        <v>60023384</v>
      </c>
      <c r="C30" t="s">
        <v>139</v>
      </c>
      <c r="D30">
        <v>98008285</v>
      </c>
      <c r="E30">
        <v>98008285</v>
      </c>
      <c r="F30">
        <v>98008285</v>
      </c>
      <c r="G30" t="s">
        <v>152</v>
      </c>
      <c r="H30" s="25">
        <v>60023384</v>
      </c>
      <c r="I30" s="26" t="s">
        <v>59</v>
      </c>
      <c r="K30">
        <v>42.34467028584389</v>
      </c>
      <c r="L30">
        <v>61.399771914473639</v>
      </c>
      <c r="M30">
        <v>58.329783318749953</v>
      </c>
      <c r="N30">
        <v>55.259794723026275</v>
      </c>
      <c r="O30">
        <v>52.189806127302589</v>
      </c>
      <c r="P30">
        <v>42.979840340131545</v>
      </c>
      <c r="Q30">
        <v>39.909851744407867</v>
      </c>
    </row>
    <row r="31" spans="1:17" x14ac:dyDescent="0.25">
      <c r="A31" s="26">
        <f t="shared" si="0"/>
        <v>60000619</v>
      </c>
      <c r="C31" t="s">
        <v>139</v>
      </c>
      <c r="D31">
        <v>98008366</v>
      </c>
      <c r="E31">
        <v>98008366</v>
      </c>
      <c r="F31">
        <v>98008366</v>
      </c>
      <c r="G31" t="s">
        <v>153</v>
      </c>
      <c r="H31" s="25">
        <v>60023384</v>
      </c>
      <c r="I31" s="26" t="s">
        <v>59</v>
      </c>
      <c r="K31">
        <v>42.34467028584389</v>
      </c>
      <c r="L31">
        <v>61.399771914473639</v>
      </c>
      <c r="M31">
        <v>58.329783318749953</v>
      </c>
      <c r="N31">
        <v>55.259794723026275</v>
      </c>
      <c r="O31">
        <v>52.189806127302589</v>
      </c>
      <c r="P31">
        <v>42.979840340131545</v>
      </c>
      <c r="Q31">
        <v>39.909851744407867</v>
      </c>
    </row>
    <row r="32" spans="1:17" hidden="1" x14ac:dyDescent="0.25">
      <c r="A32" s="26">
        <f t="shared" si="0"/>
        <v>60000627</v>
      </c>
      <c r="C32" t="s">
        <v>119</v>
      </c>
      <c r="D32">
        <v>8028</v>
      </c>
      <c r="E32">
        <v>8010</v>
      </c>
      <c r="F32">
        <v>8060</v>
      </c>
      <c r="G32" t="s">
        <v>154</v>
      </c>
      <c r="H32" s="25">
        <v>60000619</v>
      </c>
      <c r="I32" s="26" t="s">
        <v>17</v>
      </c>
      <c r="K32">
        <v>353.86010232000001</v>
      </c>
      <c r="L32">
        <v>513.09714836400008</v>
      </c>
      <c r="M32">
        <v>487.44229094580004</v>
      </c>
      <c r="N32">
        <v>461.78743352760006</v>
      </c>
      <c r="O32">
        <v>436.13257610940008</v>
      </c>
      <c r="P32">
        <v>359.16800385480002</v>
      </c>
      <c r="Q32">
        <v>333.51314643660004</v>
      </c>
    </row>
    <row r="33" spans="1:17" hidden="1" x14ac:dyDescent="0.25">
      <c r="A33" s="26">
        <f t="shared" si="0"/>
        <v>60001062</v>
      </c>
      <c r="C33" t="s">
        <v>119</v>
      </c>
      <c r="D33">
        <v>8117</v>
      </c>
      <c r="E33">
        <v>8109</v>
      </c>
      <c r="F33">
        <v>8150</v>
      </c>
      <c r="G33" t="s">
        <v>155</v>
      </c>
      <c r="H33" s="25">
        <v>60000627</v>
      </c>
      <c r="I33" s="26" t="s">
        <v>156</v>
      </c>
      <c r="K33">
        <v>867.87422544000003</v>
      </c>
      <c r="L33">
        <v>1258.4176268880001</v>
      </c>
      <c r="M33">
        <v>1195.4967455436001</v>
      </c>
      <c r="N33">
        <v>1132.5758641992002</v>
      </c>
      <c r="O33">
        <v>1069.6549828548</v>
      </c>
      <c r="P33">
        <v>880.89233882159999</v>
      </c>
      <c r="Q33">
        <v>817.97145747720003</v>
      </c>
    </row>
    <row r="34" spans="1:17" hidden="1" x14ac:dyDescent="0.25">
      <c r="A34" s="26">
        <f t="shared" si="0"/>
        <v>60001038</v>
      </c>
      <c r="C34" t="s">
        <v>119</v>
      </c>
      <c r="D34">
        <v>8214</v>
      </c>
      <c r="E34">
        <v>8206</v>
      </c>
      <c r="F34">
        <v>8257</v>
      </c>
      <c r="G34" t="s">
        <v>157</v>
      </c>
      <c r="H34" s="25">
        <v>60001062</v>
      </c>
      <c r="I34" s="26" t="s">
        <v>158</v>
      </c>
      <c r="K34">
        <v>1595.4729671999999</v>
      </c>
      <c r="L34">
        <v>2313.4358024399999</v>
      </c>
      <c r="M34">
        <v>2197.7640123179999</v>
      </c>
      <c r="N34">
        <v>2082.092222196</v>
      </c>
      <c r="O34">
        <v>1966.4204320739998</v>
      </c>
      <c r="P34">
        <v>1619.4050617079997</v>
      </c>
      <c r="Q34">
        <v>1503.733271586</v>
      </c>
    </row>
    <row r="35" spans="1:17" hidden="1" x14ac:dyDescent="0.25">
      <c r="A35" s="26">
        <f t="shared" si="0"/>
        <v>60000538</v>
      </c>
      <c r="C35" t="s">
        <v>119</v>
      </c>
      <c r="D35">
        <v>8710</v>
      </c>
      <c r="E35">
        <v>8702</v>
      </c>
      <c r="F35">
        <v>8753</v>
      </c>
      <c r="G35" t="s">
        <v>159</v>
      </c>
      <c r="H35" s="25">
        <v>60001038</v>
      </c>
      <c r="I35" s="26" t="s">
        <v>160</v>
      </c>
      <c r="K35">
        <v>1885.5589924799999</v>
      </c>
      <c r="L35">
        <v>2734.060539096</v>
      </c>
      <c r="M35">
        <v>2597.3575121412</v>
      </c>
      <c r="N35">
        <v>2460.6544851864001</v>
      </c>
      <c r="O35">
        <v>2323.9514582316001</v>
      </c>
      <c r="P35">
        <v>1913.8423773671998</v>
      </c>
      <c r="Q35">
        <v>1777.1393504124001</v>
      </c>
    </row>
    <row r="36" spans="1:17" hidden="1" x14ac:dyDescent="0.25">
      <c r="A36" s="26">
        <f t="shared" si="0"/>
        <v>60000678</v>
      </c>
      <c r="C36" t="s">
        <v>119</v>
      </c>
      <c r="D36">
        <v>6114</v>
      </c>
      <c r="E36">
        <v>6106</v>
      </c>
      <c r="F36">
        <v>6157</v>
      </c>
      <c r="G36" t="s">
        <v>161</v>
      </c>
      <c r="H36" s="25">
        <v>60000538</v>
      </c>
      <c r="I36" s="26" t="s">
        <v>162</v>
      </c>
      <c r="K36">
        <v>0</v>
      </c>
      <c r="L36">
        <v>640</v>
      </c>
      <c r="M36">
        <v>608</v>
      </c>
      <c r="N36">
        <v>576</v>
      </c>
      <c r="O36">
        <v>544</v>
      </c>
      <c r="P36">
        <v>448</v>
      </c>
      <c r="Q36">
        <v>416</v>
      </c>
    </row>
    <row r="37" spans="1:17" hidden="1" x14ac:dyDescent="0.25">
      <c r="A37" s="26">
        <f t="shared" si="0"/>
        <v>60034416</v>
      </c>
      <c r="C37" t="s">
        <v>119</v>
      </c>
      <c r="D37">
        <v>5118</v>
      </c>
      <c r="E37">
        <v>5100</v>
      </c>
      <c r="F37">
        <v>5150</v>
      </c>
      <c r="G37" t="s">
        <v>163</v>
      </c>
      <c r="H37" s="25">
        <v>60000678</v>
      </c>
      <c r="I37" s="26" t="s">
        <v>164</v>
      </c>
      <c r="K37">
        <v>0</v>
      </c>
      <c r="L37">
        <v>540</v>
      </c>
      <c r="M37">
        <v>513</v>
      </c>
      <c r="N37">
        <v>486</v>
      </c>
      <c r="O37">
        <v>459</v>
      </c>
      <c r="P37">
        <v>378</v>
      </c>
      <c r="Q37">
        <v>351</v>
      </c>
    </row>
    <row r="38" spans="1:17" x14ac:dyDescent="0.25">
      <c r="A38" s="26" t="e">
        <f t="shared" si="0"/>
        <v>#N/A</v>
      </c>
      <c r="C38" t="s">
        <v>119</v>
      </c>
      <c r="D38">
        <v>4111</v>
      </c>
      <c r="E38">
        <v>4103</v>
      </c>
      <c r="F38">
        <v>4154</v>
      </c>
      <c r="G38" t="s">
        <v>165</v>
      </c>
      <c r="H38" s="25">
        <v>60034416</v>
      </c>
      <c r="I38" s="26" t="s">
        <v>43</v>
      </c>
      <c r="K38">
        <v>0</v>
      </c>
      <c r="L38">
        <v>340</v>
      </c>
      <c r="M38">
        <v>323</v>
      </c>
      <c r="N38">
        <v>306</v>
      </c>
      <c r="O38">
        <v>289</v>
      </c>
      <c r="P38">
        <v>237.99999999999997</v>
      </c>
      <c r="Q38">
        <v>221</v>
      </c>
    </row>
    <row r="39" spans="1:17" hidden="1" x14ac:dyDescent="0.25">
      <c r="A39" s="26" t="e">
        <f t="shared" si="0"/>
        <v>#N/A</v>
      </c>
      <c r="C39" t="s">
        <v>119</v>
      </c>
      <c r="D39">
        <v>4316</v>
      </c>
      <c r="E39">
        <v>4308</v>
      </c>
      <c r="F39">
        <v>4359</v>
      </c>
      <c r="G39" t="s">
        <v>166</v>
      </c>
      <c r="H39" s="25" t="s">
        <v>123</v>
      </c>
      <c r="I39" s="26" t="s">
        <v>123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</row>
    <row r="40" spans="1:17" hidden="1" x14ac:dyDescent="0.25">
      <c r="A40" s="26" t="e">
        <f t="shared" si="0"/>
        <v>#N/A</v>
      </c>
      <c r="C40" t="s">
        <v>119</v>
      </c>
      <c r="D40">
        <v>4510</v>
      </c>
      <c r="E40">
        <v>4502</v>
      </c>
      <c r="F40">
        <v>4553</v>
      </c>
      <c r="G40" t="s">
        <v>167</v>
      </c>
      <c r="H40" s="25" t="s">
        <v>123</v>
      </c>
      <c r="I40" s="26" t="s">
        <v>123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</row>
    <row r="41" spans="1:17" hidden="1" x14ac:dyDescent="0.25">
      <c r="A41" s="26" t="e">
        <f t="shared" si="0"/>
        <v>#N/A</v>
      </c>
      <c r="C41" t="s">
        <v>119</v>
      </c>
      <c r="D41">
        <v>6513</v>
      </c>
      <c r="E41">
        <v>6505</v>
      </c>
      <c r="F41">
        <v>6556</v>
      </c>
      <c r="G41" t="s">
        <v>168</v>
      </c>
      <c r="H41" s="25" t="s">
        <v>123</v>
      </c>
      <c r="I41" s="26" t="s">
        <v>123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</row>
    <row r="42" spans="1:17" hidden="1" x14ac:dyDescent="0.25">
      <c r="A42" s="26" t="e">
        <f t="shared" si="0"/>
        <v>#N/A</v>
      </c>
      <c r="C42" t="s">
        <v>119</v>
      </c>
      <c r="D42">
        <v>5517</v>
      </c>
      <c r="E42">
        <v>5509</v>
      </c>
      <c r="F42">
        <v>5550</v>
      </c>
      <c r="G42" t="s">
        <v>169</v>
      </c>
      <c r="H42" s="25" t="s">
        <v>123</v>
      </c>
      <c r="I42" s="26" t="s">
        <v>123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</row>
    <row r="43" spans="1:17" hidden="1" x14ac:dyDescent="0.25">
      <c r="A43" s="26" t="e">
        <f t="shared" si="0"/>
        <v>#N/A</v>
      </c>
      <c r="C43" t="s">
        <v>119</v>
      </c>
      <c r="D43">
        <v>6416</v>
      </c>
      <c r="E43">
        <v>6408</v>
      </c>
      <c r="F43">
        <v>6459</v>
      </c>
      <c r="G43" t="s">
        <v>170</v>
      </c>
      <c r="H43" s="25" t="s">
        <v>123</v>
      </c>
      <c r="I43" s="26" t="s">
        <v>123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</row>
    <row r="44" spans="1:17" hidden="1" x14ac:dyDescent="0.25">
      <c r="A44" s="26" t="e">
        <f t="shared" si="0"/>
        <v>#N/A</v>
      </c>
      <c r="C44" t="s">
        <v>119</v>
      </c>
      <c r="D44">
        <v>5410</v>
      </c>
      <c r="E44">
        <v>5401</v>
      </c>
      <c r="F44">
        <v>5452</v>
      </c>
      <c r="G44" t="s">
        <v>171</v>
      </c>
      <c r="H44" s="25" t="s">
        <v>123</v>
      </c>
      <c r="I44" s="26" t="s">
        <v>123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</row>
    <row r="45" spans="1:17" hidden="1" x14ac:dyDescent="0.25">
      <c r="A45" s="26">
        <f t="shared" si="0"/>
        <v>60034068</v>
      </c>
      <c r="C45" t="s">
        <v>119</v>
      </c>
      <c r="D45">
        <v>4413</v>
      </c>
      <c r="E45">
        <v>4405</v>
      </c>
      <c r="F45">
        <v>4456</v>
      </c>
      <c r="G45" t="s">
        <v>172</v>
      </c>
      <c r="H45" s="25" t="s">
        <v>123</v>
      </c>
      <c r="I45" s="26" t="s">
        <v>123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</row>
    <row r="46" spans="1:17" hidden="1" x14ac:dyDescent="0.25">
      <c r="A46" s="26">
        <f t="shared" si="0"/>
        <v>60000198</v>
      </c>
      <c r="C46" t="s">
        <v>119</v>
      </c>
      <c r="D46">
        <v>6017</v>
      </c>
      <c r="E46">
        <v>6009</v>
      </c>
      <c r="F46">
        <v>6050</v>
      </c>
      <c r="G46" t="s">
        <v>173</v>
      </c>
      <c r="H46" s="25">
        <v>60034068</v>
      </c>
      <c r="I46" s="26" t="s">
        <v>174</v>
      </c>
      <c r="K46">
        <v>666.60125544000005</v>
      </c>
      <c r="L46">
        <v>966.57182038800011</v>
      </c>
      <c r="M46">
        <v>918.24322936860005</v>
      </c>
      <c r="N46">
        <v>869.91463834920012</v>
      </c>
      <c r="O46">
        <v>821.58604732980007</v>
      </c>
      <c r="P46">
        <v>676.60027427160003</v>
      </c>
      <c r="Q46">
        <v>628.27168325220009</v>
      </c>
    </row>
    <row r="47" spans="1:17" ht="30" hidden="1" x14ac:dyDescent="0.25">
      <c r="A47" s="26">
        <f t="shared" si="0"/>
        <v>60000171</v>
      </c>
      <c r="C47" t="s">
        <v>119</v>
      </c>
      <c r="D47">
        <v>5010</v>
      </c>
      <c r="E47">
        <v>5002</v>
      </c>
      <c r="F47">
        <v>5053</v>
      </c>
      <c r="G47" t="s">
        <v>175</v>
      </c>
      <c r="H47" s="25">
        <v>60000198</v>
      </c>
      <c r="I47" s="26" t="s">
        <v>34</v>
      </c>
      <c r="K47">
        <v>561.34843920000003</v>
      </c>
      <c r="L47">
        <v>813.95523684</v>
      </c>
      <c r="M47">
        <v>773.25747499799991</v>
      </c>
      <c r="N47">
        <v>732.55971315600004</v>
      </c>
      <c r="O47">
        <v>691.86195131399995</v>
      </c>
      <c r="P47">
        <v>569.76866578799991</v>
      </c>
      <c r="Q47">
        <v>529.07090394600004</v>
      </c>
    </row>
    <row r="48" spans="1:17" ht="30" hidden="1" x14ac:dyDescent="0.25">
      <c r="A48" s="26">
        <f t="shared" si="0"/>
        <v>60000929</v>
      </c>
      <c r="C48" t="s">
        <v>119</v>
      </c>
      <c r="D48">
        <v>4014</v>
      </c>
      <c r="E48">
        <v>4006</v>
      </c>
      <c r="F48">
        <v>4057</v>
      </c>
      <c r="G48" t="s">
        <v>176</v>
      </c>
      <c r="H48" s="25">
        <v>60000171</v>
      </c>
      <c r="I48" s="26" t="s">
        <v>32</v>
      </c>
      <c r="K48">
        <v>350.84276376000003</v>
      </c>
      <c r="L48">
        <v>508.72200745200007</v>
      </c>
      <c r="M48">
        <v>483.28590707940003</v>
      </c>
      <c r="N48">
        <v>457.84980670680005</v>
      </c>
      <c r="O48">
        <v>432.41370633420007</v>
      </c>
      <c r="P48">
        <v>356.10540521640002</v>
      </c>
      <c r="Q48">
        <v>330.66930484380003</v>
      </c>
    </row>
    <row r="49" spans="1:17" x14ac:dyDescent="0.25">
      <c r="A49" s="26" t="e">
        <f t="shared" si="0"/>
        <v>#N/A</v>
      </c>
      <c r="C49" t="s">
        <v>119</v>
      </c>
      <c r="D49">
        <v>4618</v>
      </c>
      <c r="E49">
        <v>4600</v>
      </c>
      <c r="F49">
        <v>4650</v>
      </c>
      <c r="G49" t="s">
        <v>177</v>
      </c>
      <c r="H49" s="25">
        <v>60000929</v>
      </c>
      <c r="I49" s="26" t="s">
        <v>21</v>
      </c>
      <c r="K49">
        <v>518.87796839999999</v>
      </c>
      <c r="L49">
        <v>752.37305418000005</v>
      </c>
      <c r="M49">
        <v>714.75440147100005</v>
      </c>
      <c r="N49">
        <v>677.13574876200005</v>
      </c>
      <c r="O49">
        <v>639.51709605300005</v>
      </c>
      <c r="P49">
        <v>526.66113792600004</v>
      </c>
      <c r="Q49">
        <v>489.04248521700003</v>
      </c>
    </row>
    <row r="50" spans="1:17" hidden="1" x14ac:dyDescent="0.25">
      <c r="A50" s="26" t="e">
        <f t="shared" si="0"/>
        <v>#N/A</v>
      </c>
      <c r="C50" t="s">
        <v>126</v>
      </c>
      <c r="D50">
        <v>23015020</v>
      </c>
      <c r="E50">
        <v>23015020</v>
      </c>
      <c r="F50">
        <v>23015020</v>
      </c>
      <c r="G50" t="s">
        <v>178</v>
      </c>
      <c r="H50" s="25" t="s">
        <v>123</v>
      </c>
      <c r="I50" s="26" t="s">
        <v>123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</row>
    <row r="51" spans="1:17" hidden="1" x14ac:dyDescent="0.25">
      <c r="A51" s="26" t="e">
        <f t="shared" si="0"/>
        <v>#N/A</v>
      </c>
      <c r="C51" t="s">
        <v>126</v>
      </c>
      <c r="D51">
        <v>23022248</v>
      </c>
      <c r="E51">
        <v>23022248</v>
      </c>
      <c r="F51">
        <v>23022248</v>
      </c>
      <c r="G51" t="s">
        <v>179</v>
      </c>
      <c r="H51" s="25" t="s">
        <v>123</v>
      </c>
      <c r="I51" s="26" t="s">
        <v>123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</row>
    <row r="52" spans="1:17" x14ac:dyDescent="0.25">
      <c r="A52" s="26" t="e">
        <f t="shared" si="0"/>
        <v>#N/A</v>
      </c>
      <c r="C52" t="s">
        <v>126</v>
      </c>
      <c r="D52">
        <v>2038</v>
      </c>
      <c r="E52">
        <v>2038</v>
      </c>
      <c r="F52">
        <v>2038</v>
      </c>
      <c r="G52" t="s">
        <v>180</v>
      </c>
      <c r="H52" s="25">
        <v>60025239</v>
      </c>
      <c r="I52" s="26" t="s">
        <v>181</v>
      </c>
      <c r="K52">
        <v>5259.5927999999994</v>
      </c>
      <c r="L52">
        <v>7626.4095599999991</v>
      </c>
      <c r="M52">
        <v>7245.0890819999986</v>
      </c>
      <c r="N52">
        <v>6863.768603999999</v>
      </c>
      <c r="O52">
        <v>6482.4481259999993</v>
      </c>
      <c r="P52">
        <v>5338.4866919999995</v>
      </c>
      <c r="Q52">
        <v>4957.1662139999999</v>
      </c>
    </row>
    <row r="53" spans="1:17" x14ac:dyDescent="0.25">
      <c r="A53" s="26" t="e">
        <f t="shared" si="0"/>
        <v>#N/A</v>
      </c>
      <c r="C53" t="s">
        <v>126</v>
      </c>
      <c r="D53">
        <v>2011</v>
      </c>
      <c r="E53">
        <v>2011</v>
      </c>
      <c r="F53">
        <v>2011</v>
      </c>
      <c r="G53" t="s">
        <v>182</v>
      </c>
      <c r="H53" s="25">
        <v>60026600</v>
      </c>
      <c r="I53" s="26" t="s">
        <v>88</v>
      </c>
      <c r="K53">
        <v>514.36600848</v>
      </c>
      <c r="L53">
        <v>745.830712296</v>
      </c>
      <c r="M53">
        <v>708.53917668119993</v>
      </c>
      <c r="N53">
        <v>671.24764106639998</v>
      </c>
      <c r="O53">
        <v>633.95610545160002</v>
      </c>
      <c r="P53">
        <v>522.08149860719993</v>
      </c>
      <c r="Q53">
        <v>484.78996299240004</v>
      </c>
    </row>
    <row r="54" spans="1:17" hidden="1" x14ac:dyDescent="0.25">
      <c r="A54" s="26" t="e">
        <f t="shared" si="0"/>
        <v>#N/A</v>
      </c>
      <c r="C54" t="s">
        <v>126</v>
      </c>
      <c r="D54">
        <v>23012021</v>
      </c>
      <c r="E54">
        <v>23012021</v>
      </c>
      <c r="F54">
        <v>23012021</v>
      </c>
      <c r="G54" t="s">
        <v>183</v>
      </c>
      <c r="H54" s="25" t="s">
        <v>123</v>
      </c>
      <c r="I54" s="26" t="s">
        <v>123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</row>
    <row r="55" spans="1:17" hidden="1" x14ac:dyDescent="0.25">
      <c r="A55" s="26" t="e">
        <f t="shared" si="0"/>
        <v>#N/A</v>
      </c>
      <c r="C55" t="s">
        <v>126</v>
      </c>
      <c r="D55">
        <v>23012030</v>
      </c>
      <c r="E55">
        <v>23012030</v>
      </c>
      <c r="F55">
        <v>23012030</v>
      </c>
      <c r="G55" t="s">
        <v>184</v>
      </c>
      <c r="H55" s="25" t="s">
        <v>123</v>
      </c>
      <c r="I55" s="26" t="s">
        <v>123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</row>
    <row r="56" spans="1:17" hidden="1" x14ac:dyDescent="0.25">
      <c r="A56" s="26" t="e">
        <f t="shared" si="0"/>
        <v>#N/A</v>
      </c>
      <c r="C56" t="s">
        <v>126</v>
      </c>
      <c r="D56">
        <v>1988</v>
      </c>
      <c r="E56">
        <v>1988</v>
      </c>
      <c r="F56">
        <v>1988</v>
      </c>
      <c r="G56" t="s">
        <v>185</v>
      </c>
      <c r="H56" s="25" t="s">
        <v>123</v>
      </c>
      <c r="I56" s="26" t="s">
        <v>123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</row>
    <row r="57" spans="1:17" hidden="1" x14ac:dyDescent="0.25">
      <c r="A57" s="26" t="e">
        <f t="shared" si="0"/>
        <v>#N/A</v>
      </c>
      <c r="C57" t="s">
        <v>126</v>
      </c>
      <c r="D57">
        <v>655</v>
      </c>
      <c r="E57">
        <v>655</v>
      </c>
      <c r="F57">
        <v>655</v>
      </c>
      <c r="G57" t="s">
        <v>186</v>
      </c>
      <c r="H57" s="25" t="s">
        <v>123</v>
      </c>
      <c r="I57" s="26" t="s">
        <v>123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</row>
    <row r="58" spans="1:17" hidden="1" x14ac:dyDescent="0.25">
      <c r="A58" s="26" t="e">
        <f t="shared" si="0"/>
        <v>#N/A</v>
      </c>
      <c r="C58" t="s">
        <v>126</v>
      </c>
      <c r="D58">
        <v>698</v>
      </c>
      <c r="E58">
        <v>698</v>
      </c>
      <c r="F58">
        <v>698</v>
      </c>
      <c r="G58" t="s">
        <v>187</v>
      </c>
      <c r="H58" s="25" t="s">
        <v>123</v>
      </c>
      <c r="I58" s="26" t="s">
        <v>123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</row>
    <row r="59" spans="1:17" hidden="1" x14ac:dyDescent="0.25">
      <c r="A59" s="26" t="e">
        <f t="shared" si="0"/>
        <v>#N/A</v>
      </c>
      <c r="C59" t="s">
        <v>126</v>
      </c>
      <c r="D59">
        <v>671</v>
      </c>
      <c r="E59">
        <v>671</v>
      </c>
      <c r="F59">
        <v>671</v>
      </c>
      <c r="G59" t="s">
        <v>188</v>
      </c>
      <c r="H59" s="25" t="s">
        <v>123</v>
      </c>
      <c r="I59" s="26" t="s">
        <v>123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</row>
    <row r="60" spans="1:17" hidden="1" x14ac:dyDescent="0.25">
      <c r="A60" s="26" t="e">
        <f t="shared" si="0"/>
        <v>#N/A</v>
      </c>
      <c r="C60" t="s">
        <v>126</v>
      </c>
      <c r="D60">
        <v>582</v>
      </c>
      <c r="E60">
        <v>582</v>
      </c>
      <c r="F60">
        <v>582</v>
      </c>
      <c r="G60" t="s">
        <v>189</v>
      </c>
      <c r="H60" s="25" t="s">
        <v>123</v>
      </c>
      <c r="I60" s="26" t="s">
        <v>123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</row>
    <row r="61" spans="1:17" hidden="1" x14ac:dyDescent="0.25">
      <c r="A61" s="26" t="e">
        <f t="shared" si="0"/>
        <v>#N/A</v>
      </c>
      <c r="C61" t="s">
        <v>126</v>
      </c>
      <c r="D61">
        <v>639</v>
      </c>
      <c r="E61">
        <v>639</v>
      </c>
      <c r="F61">
        <v>639</v>
      </c>
      <c r="G61" t="s">
        <v>190</v>
      </c>
      <c r="H61" s="25" t="s">
        <v>123</v>
      </c>
      <c r="I61" s="26" t="s">
        <v>123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</row>
    <row r="62" spans="1:17" hidden="1" x14ac:dyDescent="0.25">
      <c r="A62" s="26" t="e">
        <f t="shared" si="0"/>
        <v>#N/A</v>
      </c>
      <c r="C62" t="s">
        <v>126</v>
      </c>
      <c r="D62">
        <v>663</v>
      </c>
      <c r="E62">
        <v>663</v>
      </c>
      <c r="F62">
        <v>663</v>
      </c>
      <c r="G62" t="s">
        <v>191</v>
      </c>
      <c r="H62" s="25" t="s">
        <v>123</v>
      </c>
      <c r="I62" s="26" t="s">
        <v>123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</row>
    <row r="63" spans="1:17" hidden="1" x14ac:dyDescent="0.25">
      <c r="A63" s="26" t="e">
        <f t="shared" si="0"/>
        <v>#N/A</v>
      </c>
      <c r="C63" t="s">
        <v>126</v>
      </c>
      <c r="D63">
        <v>590</v>
      </c>
      <c r="E63">
        <v>590</v>
      </c>
      <c r="F63">
        <v>590</v>
      </c>
      <c r="G63" t="s">
        <v>192</v>
      </c>
      <c r="H63" s="25" t="s">
        <v>123</v>
      </c>
      <c r="I63" s="26" t="s">
        <v>123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</row>
    <row r="64" spans="1:17" hidden="1" x14ac:dyDescent="0.25">
      <c r="A64" s="26" t="e">
        <f t="shared" si="0"/>
        <v>#N/A</v>
      </c>
      <c r="C64" t="s">
        <v>126</v>
      </c>
      <c r="D64">
        <v>612</v>
      </c>
      <c r="E64">
        <v>612</v>
      </c>
      <c r="F64">
        <v>612</v>
      </c>
      <c r="G64" t="s">
        <v>193</v>
      </c>
      <c r="H64" s="25" t="s">
        <v>123</v>
      </c>
      <c r="I64" s="26" t="s">
        <v>123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</row>
    <row r="65" spans="1:17" hidden="1" x14ac:dyDescent="0.25">
      <c r="A65" s="26" t="e">
        <f t="shared" si="0"/>
        <v>#N/A</v>
      </c>
      <c r="C65" t="s">
        <v>126</v>
      </c>
      <c r="D65">
        <v>620</v>
      </c>
      <c r="E65">
        <v>620</v>
      </c>
      <c r="F65">
        <v>620</v>
      </c>
      <c r="G65" t="s">
        <v>194</v>
      </c>
      <c r="H65" s="25" t="s">
        <v>123</v>
      </c>
      <c r="I65" s="26" t="s">
        <v>123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</row>
    <row r="66" spans="1:17" hidden="1" x14ac:dyDescent="0.25">
      <c r="A66" s="26" t="e">
        <f t="shared" si="0"/>
        <v>#N/A</v>
      </c>
      <c r="C66" t="s">
        <v>126</v>
      </c>
      <c r="D66">
        <v>604</v>
      </c>
      <c r="E66">
        <v>604</v>
      </c>
      <c r="F66">
        <v>604</v>
      </c>
      <c r="G66" t="s">
        <v>195</v>
      </c>
      <c r="H66" s="25" t="s">
        <v>123</v>
      </c>
      <c r="I66" s="26" t="s">
        <v>123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</row>
    <row r="67" spans="1:17" hidden="1" x14ac:dyDescent="0.25">
      <c r="A67" s="26" t="e">
        <f t="shared" si="0"/>
        <v>#N/A</v>
      </c>
      <c r="C67" t="s">
        <v>126</v>
      </c>
      <c r="D67">
        <v>680</v>
      </c>
      <c r="E67">
        <v>680</v>
      </c>
      <c r="F67">
        <v>680</v>
      </c>
      <c r="G67" t="s">
        <v>196</v>
      </c>
      <c r="H67" s="25" t="s">
        <v>123</v>
      </c>
      <c r="I67" s="26" t="s">
        <v>123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</row>
    <row r="68" spans="1:17" hidden="1" x14ac:dyDescent="0.25">
      <c r="A68" s="26" t="e">
        <f t="shared" ref="A68:A131" si="1">VLOOKUP(H69,CODIFICAÇÃO,1,0)</f>
        <v>#N/A</v>
      </c>
      <c r="C68" t="s">
        <v>126</v>
      </c>
      <c r="D68">
        <v>647</v>
      </c>
      <c r="E68">
        <v>647</v>
      </c>
      <c r="F68">
        <v>647</v>
      </c>
      <c r="G68" t="s">
        <v>197</v>
      </c>
      <c r="H68" s="25" t="s">
        <v>123</v>
      </c>
      <c r="I68" s="26" t="s">
        <v>123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</row>
    <row r="69" spans="1:17" x14ac:dyDescent="0.25">
      <c r="A69" s="26" t="e">
        <f t="shared" si="1"/>
        <v>#N/A</v>
      </c>
      <c r="C69" t="s">
        <v>126</v>
      </c>
      <c r="D69">
        <v>116</v>
      </c>
      <c r="E69">
        <v>116</v>
      </c>
      <c r="F69">
        <v>116</v>
      </c>
      <c r="G69" t="s">
        <v>198</v>
      </c>
      <c r="H69" s="25">
        <v>60023007</v>
      </c>
      <c r="I69" s="26" t="s">
        <v>85</v>
      </c>
      <c r="K69">
        <v>102.55815024</v>
      </c>
      <c r="L69">
        <v>148.70931784800001</v>
      </c>
      <c r="M69">
        <v>141.27385195560001</v>
      </c>
      <c r="N69">
        <v>133.83838606320001</v>
      </c>
      <c r="O69">
        <v>126.4029201708</v>
      </c>
      <c r="P69">
        <v>104.09652249360001</v>
      </c>
      <c r="Q69">
        <v>96.661056601200016</v>
      </c>
    </row>
    <row r="70" spans="1:17" hidden="1" x14ac:dyDescent="0.25">
      <c r="A70" s="26" t="e">
        <f t="shared" si="1"/>
        <v>#N/A</v>
      </c>
      <c r="C70" t="s">
        <v>126</v>
      </c>
      <c r="D70">
        <v>167</v>
      </c>
      <c r="E70">
        <v>167</v>
      </c>
      <c r="F70">
        <v>167</v>
      </c>
      <c r="G70" t="s">
        <v>199</v>
      </c>
      <c r="H70" s="25" t="s">
        <v>123</v>
      </c>
      <c r="I70" s="26" t="s">
        <v>123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</row>
    <row r="71" spans="1:17" x14ac:dyDescent="0.25">
      <c r="A71" s="26" t="e">
        <f t="shared" si="1"/>
        <v>#N/A</v>
      </c>
      <c r="C71" t="s">
        <v>126</v>
      </c>
      <c r="D71">
        <v>108</v>
      </c>
      <c r="E71">
        <v>108</v>
      </c>
      <c r="F71">
        <v>108</v>
      </c>
      <c r="G71" t="s">
        <v>200</v>
      </c>
      <c r="H71" s="25">
        <v>60022973</v>
      </c>
      <c r="I71" s="26" t="s">
        <v>84</v>
      </c>
      <c r="K71">
        <v>293.490906</v>
      </c>
      <c r="L71">
        <v>425.56181370000002</v>
      </c>
      <c r="M71">
        <v>404.28372301500002</v>
      </c>
      <c r="N71">
        <v>383.00563233000003</v>
      </c>
      <c r="O71">
        <v>361.72754164500003</v>
      </c>
      <c r="P71">
        <v>297.89326958999999</v>
      </c>
      <c r="Q71">
        <v>276.61517890499999</v>
      </c>
    </row>
    <row r="72" spans="1:17" x14ac:dyDescent="0.25">
      <c r="A72" s="26" t="e">
        <f t="shared" si="1"/>
        <v>#N/A</v>
      </c>
      <c r="C72" t="s">
        <v>126</v>
      </c>
      <c r="D72">
        <v>175</v>
      </c>
      <c r="E72">
        <v>175</v>
      </c>
      <c r="F72">
        <v>175</v>
      </c>
      <c r="G72" t="s">
        <v>201</v>
      </c>
      <c r="H72" s="25">
        <v>60000465</v>
      </c>
      <c r="I72" s="26" t="s">
        <v>82</v>
      </c>
      <c r="K72">
        <v>91.647684959999992</v>
      </c>
      <c r="L72">
        <v>132.88914319200001</v>
      </c>
      <c r="M72">
        <v>126.2446860324</v>
      </c>
      <c r="N72">
        <v>119.6002288728</v>
      </c>
      <c r="O72">
        <v>112.95577171320001</v>
      </c>
      <c r="P72">
        <v>93.022400234399996</v>
      </c>
      <c r="Q72">
        <v>86.377943074800001</v>
      </c>
    </row>
    <row r="73" spans="1:17" ht="30" x14ac:dyDescent="0.25">
      <c r="A73" s="26" t="e">
        <f t="shared" si="1"/>
        <v>#N/A</v>
      </c>
      <c r="C73" t="s">
        <v>126</v>
      </c>
      <c r="D73">
        <v>183</v>
      </c>
      <c r="E73">
        <v>183</v>
      </c>
      <c r="F73">
        <v>183</v>
      </c>
      <c r="G73" t="s">
        <v>202</v>
      </c>
      <c r="H73" s="25">
        <v>60000481</v>
      </c>
      <c r="I73" s="26" t="s">
        <v>83</v>
      </c>
      <c r="K73">
        <v>600</v>
      </c>
      <c r="L73">
        <v>870</v>
      </c>
      <c r="M73">
        <v>826.5</v>
      </c>
      <c r="N73">
        <v>783</v>
      </c>
      <c r="O73">
        <v>739.5</v>
      </c>
      <c r="P73">
        <v>609</v>
      </c>
      <c r="Q73">
        <v>565.5</v>
      </c>
    </row>
    <row r="74" spans="1:17" x14ac:dyDescent="0.25">
      <c r="A74" s="26" t="e">
        <f t="shared" si="1"/>
        <v>#N/A</v>
      </c>
      <c r="C74" t="s">
        <v>126</v>
      </c>
      <c r="H74" s="25">
        <v>60015381</v>
      </c>
      <c r="I74" s="26" t="s">
        <v>61</v>
      </c>
      <c r="K74">
        <v>170.3853955375254</v>
      </c>
      <c r="L74">
        <v>247.05882352941182</v>
      </c>
      <c r="M74">
        <v>234.70588235294122</v>
      </c>
      <c r="N74">
        <v>222.35294117647064</v>
      </c>
      <c r="O74">
        <v>210.00000000000006</v>
      </c>
      <c r="P74">
        <v>172.94117647058826</v>
      </c>
      <c r="Q74">
        <v>160.58823529411768</v>
      </c>
    </row>
    <row r="75" spans="1:17" x14ac:dyDescent="0.25">
      <c r="A75" s="26" t="e">
        <f t="shared" si="1"/>
        <v>#N/A</v>
      </c>
      <c r="C75" t="s">
        <v>126</v>
      </c>
      <c r="D75">
        <v>191</v>
      </c>
      <c r="E75">
        <v>191</v>
      </c>
      <c r="F75">
        <v>191</v>
      </c>
      <c r="G75" t="s">
        <v>203</v>
      </c>
      <c r="H75" s="25">
        <v>60023287</v>
      </c>
      <c r="I75" s="26" t="s">
        <v>86</v>
      </c>
      <c r="K75">
        <v>91.647684959999992</v>
      </c>
      <c r="L75">
        <v>132.88914319200001</v>
      </c>
      <c r="M75">
        <v>126.2446860324</v>
      </c>
      <c r="N75">
        <v>119.6002288728</v>
      </c>
      <c r="O75">
        <v>112.95577171320001</v>
      </c>
      <c r="P75">
        <v>93.022400234399996</v>
      </c>
      <c r="Q75">
        <v>86.377943074800001</v>
      </c>
    </row>
    <row r="76" spans="1:17" hidden="1" x14ac:dyDescent="0.25">
      <c r="A76" s="26" t="e">
        <f t="shared" si="1"/>
        <v>#N/A</v>
      </c>
      <c r="C76" t="s">
        <v>126</v>
      </c>
      <c r="D76">
        <v>205</v>
      </c>
      <c r="E76">
        <v>205</v>
      </c>
      <c r="F76">
        <v>205</v>
      </c>
      <c r="G76" t="s">
        <v>204</v>
      </c>
      <c r="H76" s="25" t="s">
        <v>123</v>
      </c>
      <c r="I76" s="26" t="s">
        <v>123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</row>
    <row r="77" spans="1:17" hidden="1" x14ac:dyDescent="0.25">
      <c r="A77" s="26" t="e">
        <f t="shared" si="1"/>
        <v>#N/A</v>
      </c>
      <c r="C77" t="s">
        <v>126</v>
      </c>
      <c r="D77">
        <v>280</v>
      </c>
      <c r="E77">
        <v>280</v>
      </c>
      <c r="F77">
        <v>280</v>
      </c>
      <c r="G77" t="s">
        <v>205</v>
      </c>
      <c r="H77" s="25" t="s">
        <v>123</v>
      </c>
      <c r="I77" s="26" t="s">
        <v>123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</row>
    <row r="78" spans="1:17" hidden="1" x14ac:dyDescent="0.25">
      <c r="A78" s="26" t="e">
        <f t="shared" si="1"/>
        <v>#N/A</v>
      </c>
      <c r="C78" t="s">
        <v>126</v>
      </c>
      <c r="D78">
        <v>981</v>
      </c>
      <c r="E78">
        <v>981</v>
      </c>
      <c r="F78">
        <v>981</v>
      </c>
      <c r="G78" t="s">
        <v>206</v>
      </c>
      <c r="H78" s="25" t="s">
        <v>123</v>
      </c>
      <c r="I78" s="26" t="s">
        <v>123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</row>
    <row r="79" spans="1:17" hidden="1" x14ac:dyDescent="0.25">
      <c r="A79" s="26" t="e">
        <f t="shared" si="1"/>
        <v>#N/A</v>
      </c>
      <c r="C79" t="s">
        <v>126</v>
      </c>
      <c r="D79">
        <v>990</v>
      </c>
      <c r="E79">
        <v>990</v>
      </c>
      <c r="F79">
        <v>990</v>
      </c>
      <c r="G79" t="s">
        <v>207</v>
      </c>
      <c r="H79" s="25" t="s">
        <v>123</v>
      </c>
      <c r="I79" s="26" t="s">
        <v>123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</row>
    <row r="80" spans="1:17" hidden="1" x14ac:dyDescent="0.25">
      <c r="A80" s="26" t="e">
        <f t="shared" si="1"/>
        <v>#N/A</v>
      </c>
      <c r="C80" t="s">
        <v>126</v>
      </c>
      <c r="D80">
        <v>965</v>
      </c>
      <c r="E80">
        <v>965</v>
      </c>
      <c r="F80">
        <v>965</v>
      </c>
      <c r="G80" t="s">
        <v>208</v>
      </c>
      <c r="H80" s="25" t="s">
        <v>123</v>
      </c>
      <c r="I80" s="26" t="s">
        <v>123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</row>
    <row r="81" spans="1:17" hidden="1" x14ac:dyDescent="0.25">
      <c r="A81" s="26" t="e">
        <f t="shared" si="1"/>
        <v>#N/A</v>
      </c>
      <c r="C81" t="s">
        <v>126</v>
      </c>
      <c r="D81">
        <v>973</v>
      </c>
      <c r="E81">
        <v>973</v>
      </c>
      <c r="F81">
        <v>973</v>
      </c>
      <c r="G81" t="s">
        <v>209</v>
      </c>
      <c r="H81" s="25" t="s">
        <v>123</v>
      </c>
      <c r="I81" s="26" t="s">
        <v>123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</row>
    <row r="82" spans="1:17" hidden="1" x14ac:dyDescent="0.25">
      <c r="A82" s="26" t="e">
        <f t="shared" si="1"/>
        <v>#N/A</v>
      </c>
      <c r="C82" t="s">
        <v>126</v>
      </c>
      <c r="D82">
        <v>574</v>
      </c>
      <c r="E82">
        <v>574</v>
      </c>
      <c r="F82">
        <v>574</v>
      </c>
      <c r="G82" t="s">
        <v>210</v>
      </c>
      <c r="H82" s="25" t="s">
        <v>123</v>
      </c>
      <c r="I82" s="26" t="s">
        <v>123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</row>
    <row r="83" spans="1:17" hidden="1" x14ac:dyDescent="0.25">
      <c r="A83" s="26" t="e">
        <f t="shared" si="1"/>
        <v>#N/A</v>
      </c>
      <c r="C83" t="s">
        <v>126</v>
      </c>
      <c r="D83">
        <v>566</v>
      </c>
      <c r="E83">
        <v>566</v>
      </c>
      <c r="F83">
        <v>566</v>
      </c>
      <c r="G83" t="s">
        <v>211</v>
      </c>
      <c r="H83" s="25" t="s">
        <v>123</v>
      </c>
      <c r="I83" s="26" t="s">
        <v>123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</row>
    <row r="84" spans="1:17" hidden="1" x14ac:dyDescent="0.25">
      <c r="A84" s="26" t="e">
        <f t="shared" si="1"/>
        <v>#N/A</v>
      </c>
      <c r="C84" t="s">
        <v>126</v>
      </c>
      <c r="D84">
        <v>558</v>
      </c>
      <c r="E84">
        <v>558</v>
      </c>
      <c r="F84">
        <v>558</v>
      </c>
      <c r="G84" t="s">
        <v>212</v>
      </c>
      <c r="H84" s="25" t="s">
        <v>123</v>
      </c>
      <c r="I84" s="26" t="s">
        <v>123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</row>
    <row r="85" spans="1:17" hidden="1" x14ac:dyDescent="0.25">
      <c r="A85" s="26" t="e">
        <f t="shared" si="1"/>
        <v>#N/A</v>
      </c>
      <c r="C85" t="s">
        <v>126</v>
      </c>
      <c r="D85">
        <v>540</v>
      </c>
      <c r="E85">
        <v>540</v>
      </c>
      <c r="F85">
        <v>540</v>
      </c>
      <c r="G85" t="s">
        <v>213</v>
      </c>
      <c r="H85" s="25" t="s">
        <v>123</v>
      </c>
      <c r="I85" s="26" t="s">
        <v>123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</row>
    <row r="86" spans="1:17" hidden="1" x14ac:dyDescent="0.25">
      <c r="A86" s="26" t="e">
        <f t="shared" si="1"/>
        <v>#N/A</v>
      </c>
      <c r="C86" t="s">
        <v>126</v>
      </c>
      <c r="D86">
        <v>1970</v>
      </c>
      <c r="E86">
        <v>1970</v>
      </c>
      <c r="F86">
        <v>1970</v>
      </c>
      <c r="G86" t="s">
        <v>214</v>
      </c>
      <c r="H86" s="25" t="s">
        <v>123</v>
      </c>
      <c r="I86" s="26" t="s">
        <v>123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</row>
    <row r="87" spans="1:17" hidden="1" x14ac:dyDescent="0.25">
      <c r="A87" s="26" t="e">
        <f t="shared" si="1"/>
        <v>#N/A</v>
      </c>
      <c r="C87" t="s">
        <v>126</v>
      </c>
      <c r="D87">
        <v>1996</v>
      </c>
      <c r="E87">
        <v>1996</v>
      </c>
      <c r="F87">
        <v>1996</v>
      </c>
      <c r="G87" t="s">
        <v>215</v>
      </c>
      <c r="H87" s="25" t="s">
        <v>123</v>
      </c>
      <c r="I87" s="26" t="s">
        <v>123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</row>
    <row r="88" spans="1:17" x14ac:dyDescent="0.25">
      <c r="A88" s="26" t="e">
        <f t="shared" si="1"/>
        <v>#N/A</v>
      </c>
      <c r="C88" t="s">
        <v>126</v>
      </c>
      <c r="D88">
        <v>2003</v>
      </c>
      <c r="E88">
        <v>2003</v>
      </c>
      <c r="F88">
        <v>2003</v>
      </c>
      <c r="G88" t="s">
        <v>216</v>
      </c>
      <c r="H88" s="25">
        <v>60028319</v>
      </c>
      <c r="I88" s="26" t="s">
        <v>217</v>
      </c>
      <c r="K88">
        <v>755.80047816000001</v>
      </c>
      <c r="L88">
        <v>1095.9106933319999</v>
      </c>
      <c r="M88">
        <v>1041.1151586653998</v>
      </c>
      <c r="N88">
        <v>986.31962399880001</v>
      </c>
      <c r="O88">
        <v>931.52408933219988</v>
      </c>
      <c r="P88">
        <v>767.13748533239993</v>
      </c>
      <c r="Q88">
        <v>712.34195066580003</v>
      </c>
    </row>
    <row r="89" spans="1:17" hidden="1" x14ac:dyDescent="0.25">
      <c r="A89" s="26" t="e">
        <f t="shared" si="1"/>
        <v>#N/A</v>
      </c>
      <c r="C89" t="s">
        <v>133</v>
      </c>
      <c r="D89">
        <v>1015</v>
      </c>
      <c r="E89">
        <v>1015</v>
      </c>
      <c r="F89">
        <v>1015</v>
      </c>
      <c r="G89" t="s">
        <v>218</v>
      </c>
      <c r="H89" s="25" t="s">
        <v>123</v>
      </c>
      <c r="I89" s="26" t="s">
        <v>123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</row>
    <row r="90" spans="1:17" ht="30" x14ac:dyDescent="0.25">
      <c r="A90" s="26" t="e">
        <f t="shared" si="1"/>
        <v>#N/A</v>
      </c>
      <c r="C90" t="s">
        <v>133</v>
      </c>
      <c r="D90">
        <v>1457</v>
      </c>
      <c r="E90">
        <v>1457</v>
      </c>
      <c r="F90">
        <v>1457</v>
      </c>
      <c r="G90" t="s">
        <v>219</v>
      </c>
      <c r="H90" s="25">
        <v>60024330</v>
      </c>
      <c r="I90" s="26" t="s">
        <v>220</v>
      </c>
      <c r="K90">
        <v>58.557635999999995</v>
      </c>
      <c r="L90">
        <v>84.908572199999995</v>
      </c>
      <c r="M90">
        <v>80.66314358999999</v>
      </c>
      <c r="N90">
        <v>76.41771498</v>
      </c>
      <c r="O90">
        <v>72.172286369999995</v>
      </c>
      <c r="P90">
        <v>59.436000539999995</v>
      </c>
      <c r="Q90">
        <v>55.190571929999997</v>
      </c>
    </row>
    <row r="91" spans="1:17" hidden="1" x14ac:dyDescent="0.25">
      <c r="A91" s="26" t="e">
        <f t="shared" si="1"/>
        <v>#N/A</v>
      </c>
      <c r="C91" t="s">
        <v>133</v>
      </c>
      <c r="D91">
        <v>1465</v>
      </c>
      <c r="E91">
        <v>1465</v>
      </c>
      <c r="F91">
        <v>1465</v>
      </c>
      <c r="G91" t="s">
        <v>221</v>
      </c>
      <c r="H91" s="25" t="s">
        <v>123</v>
      </c>
      <c r="I91" s="26" t="s">
        <v>123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</row>
    <row r="92" spans="1:17" hidden="1" x14ac:dyDescent="0.25">
      <c r="A92" s="26" t="e">
        <f t="shared" si="1"/>
        <v>#N/A</v>
      </c>
      <c r="C92" t="s">
        <v>133</v>
      </c>
      <c r="D92">
        <v>450</v>
      </c>
      <c r="E92">
        <v>450</v>
      </c>
      <c r="F92">
        <v>450</v>
      </c>
      <c r="G92" t="s">
        <v>222</v>
      </c>
      <c r="H92" s="25" t="s">
        <v>123</v>
      </c>
      <c r="I92" s="26" t="s">
        <v>123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</row>
    <row r="93" spans="1:17" hidden="1" x14ac:dyDescent="0.25">
      <c r="A93" s="26" t="e">
        <f t="shared" si="1"/>
        <v>#N/A</v>
      </c>
      <c r="C93" t="s">
        <v>133</v>
      </c>
      <c r="D93">
        <v>507</v>
      </c>
      <c r="E93">
        <v>507</v>
      </c>
      <c r="F93">
        <v>507</v>
      </c>
      <c r="G93" t="s">
        <v>223</v>
      </c>
      <c r="H93" s="25" t="s">
        <v>123</v>
      </c>
      <c r="I93" s="26" t="s">
        <v>123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</row>
    <row r="94" spans="1:17" hidden="1" x14ac:dyDescent="0.25">
      <c r="A94" s="26" t="e">
        <f t="shared" si="1"/>
        <v>#N/A</v>
      </c>
      <c r="C94" t="s">
        <v>133</v>
      </c>
      <c r="D94">
        <v>1031</v>
      </c>
      <c r="E94">
        <v>1031</v>
      </c>
      <c r="F94">
        <v>1031</v>
      </c>
      <c r="G94" t="s">
        <v>224</v>
      </c>
      <c r="H94" s="25" t="s">
        <v>123</v>
      </c>
      <c r="I94" s="26" t="s">
        <v>123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</row>
    <row r="95" spans="1:17" hidden="1" x14ac:dyDescent="0.25">
      <c r="A95" s="26" t="e">
        <f t="shared" si="1"/>
        <v>#N/A</v>
      </c>
      <c r="C95" t="s">
        <v>133</v>
      </c>
      <c r="D95">
        <v>515</v>
      </c>
      <c r="E95">
        <v>515</v>
      </c>
      <c r="F95">
        <v>515</v>
      </c>
      <c r="G95" t="s">
        <v>225</v>
      </c>
      <c r="H95" s="25" t="s">
        <v>123</v>
      </c>
      <c r="I95" s="26" t="s">
        <v>123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</row>
    <row r="96" spans="1:17" ht="30" x14ac:dyDescent="0.25">
      <c r="A96" s="26" t="e">
        <f t="shared" si="1"/>
        <v>#N/A</v>
      </c>
      <c r="C96" t="s">
        <v>133</v>
      </c>
      <c r="D96">
        <v>1473</v>
      </c>
      <c r="E96">
        <v>1473</v>
      </c>
      <c r="F96">
        <v>1473</v>
      </c>
      <c r="G96" t="s">
        <v>226</v>
      </c>
      <c r="H96" s="25">
        <v>60025182</v>
      </c>
      <c r="I96" s="26" t="s">
        <v>95</v>
      </c>
      <c r="K96">
        <v>52.244736000000003</v>
      </c>
      <c r="L96">
        <v>75.754867200000007</v>
      </c>
      <c r="M96">
        <v>71.967123839999999</v>
      </c>
      <c r="N96">
        <v>68.179380480000006</v>
      </c>
      <c r="O96">
        <v>64.391637119999999</v>
      </c>
      <c r="P96">
        <v>53.028407040000005</v>
      </c>
      <c r="Q96">
        <v>49.240663680000004</v>
      </c>
    </row>
    <row r="97" spans="1:17" hidden="1" x14ac:dyDescent="0.25">
      <c r="A97" s="26" t="e">
        <f t="shared" si="1"/>
        <v>#N/A</v>
      </c>
      <c r="C97" t="s">
        <v>133</v>
      </c>
      <c r="D97">
        <v>1481</v>
      </c>
      <c r="E97">
        <v>1481</v>
      </c>
      <c r="F97">
        <v>1481</v>
      </c>
      <c r="G97" t="s">
        <v>227</v>
      </c>
      <c r="H97" s="25" t="s">
        <v>123</v>
      </c>
      <c r="I97" s="26" t="s">
        <v>123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</row>
    <row r="98" spans="1:17" hidden="1" x14ac:dyDescent="0.25">
      <c r="A98" s="26" t="e">
        <f t="shared" si="1"/>
        <v>#N/A</v>
      </c>
      <c r="C98" t="s">
        <v>133</v>
      </c>
      <c r="D98">
        <v>1490</v>
      </c>
      <c r="E98">
        <v>1490</v>
      </c>
      <c r="F98">
        <v>1490</v>
      </c>
      <c r="G98" t="s">
        <v>228</v>
      </c>
      <c r="H98" s="25" t="s">
        <v>123</v>
      </c>
      <c r="I98" s="26" t="s">
        <v>123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</row>
    <row r="99" spans="1:17" hidden="1" x14ac:dyDescent="0.25">
      <c r="A99" s="26" t="e">
        <f t="shared" si="1"/>
        <v>#N/A</v>
      </c>
      <c r="C99" t="s">
        <v>133</v>
      </c>
      <c r="D99">
        <v>1040</v>
      </c>
      <c r="E99">
        <v>1040</v>
      </c>
      <c r="F99">
        <v>1040</v>
      </c>
      <c r="G99" t="s">
        <v>229</v>
      </c>
      <c r="H99" s="25" t="s">
        <v>123</v>
      </c>
      <c r="I99" s="26" t="s">
        <v>123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</row>
    <row r="100" spans="1:17" hidden="1" x14ac:dyDescent="0.25">
      <c r="A100" s="26" t="e">
        <f t="shared" si="1"/>
        <v>#N/A</v>
      </c>
      <c r="C100" t="s">
        <v>133</v>
      </c>
      <c r="D100">
        <v>1503</v>
      </c>
      <c r="E100">
        <v>1503</v>
      </c>
      <c r="F100">
        <v>1503</v>
      </c>
      <c r="G100" t="s">
        <v>230</v>
      </c>
      <c r="H100" s="25" t="s">
        <v>123</v>
      </c>
      <c r="I100" s="26" t="s">
        <v>123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</row>
    <row r="101" spans="1:17" hidden="1" x14ac:dyDescent="0.25">
      <c r="A101" s="26" t="e">
        <f t="shared" si="1"/>
        <v>#N/A</v>
      </c>
      <c r="C101" t="s">
        <v>133</v>
      </c>
      <c r="D101">
        <v>1511</v>
      </c>
      <c r="E101">
        <v>1511</v>
      </c>
      <c r="F101">
        <v>1511</v>
      </c>
      <c r="G101" t="s">
        <v>231</v>
      </c>
      <c r="H101" s="25" t="s">
        <v>123</v>
      </c>
      <c r="I101" s="26" t="s">
        <v>123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</row>
    <row r="102" spans="1:17" hidden="1" x14ac:dyDescent="0.25">
      <c r="A102" s="26" t="e">
        <f t="shared" si="1"/>
        <v>#N/A</v>
      </c>
      <c r="C102" t="s">
        <v>133</v>
      </c>
      <c r="D102">
        <v>1520</v>
      </c>
      <c r="E102">
        <v>1520</v>
      </c>
      <c r="F102">
        <v>1520</v>
      </c>
      <c r="G102" t="s">
        <v>232</v>
      </c>
      <c r="H102" s="25" t="s">
        <v>123</v>
      </c>
      <c r="I102" s="26" t="s">
        <v>123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</row>
    <row r="103" spans="1:17" hidden="1" x14ac:dyDescent="0.25">
      <c r="A103" s="26" t="e">
        <f t="shared" si="1"/>
        <v>#N/A</v>
      </c>
      <c r="C103" t="s">
        <v>133</v>
      </c>
      <c r="D103">
        <v>1546</v>
      </c>
      <c r="E103">
        <v>1546</v>
      </c>
      <c r="F103">
        <v>1546</v>
      </c>
      <c r="G103" t="s">
        <v>233</v>
      </c>
      <c r="H103" s="25" t="s">
        <v>123</v>
      </c>
      <c r="I103" s="26" t="s">
        <v>123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</row>
    <row r="104" spans="1:17" hidden="1" x14ac:dyDescent="0.25">
      <c r="A104" s="26" t="e">
        <f t="shared" si="1"/>
        <v>#N/A</v>
      </c>
      <c r="C104" t="s">
        <v>133</v>
      </c>
      <c r="D104">
        <v>1538</v>
      </c>
      <c r="E104">
        <v>1538</v>
      </c>
      <c r="F104">
        <v>1538</v>
      </c>
      <c r="G104" t="s">
        <v>234</v>
      </c>
      <c r="H104" s="25" t="s">
        <v>123</v>
      </c>
      <c r="I104" s="26" t="s">
        <v>123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</row>
    <row r="105" spans="1:17" hidden="1" x14ac:dyDescent="0.25">
      <c r="A105" s="26" t="e">
        <f t="shared" si="1"/>
        <v>#N/A</v>
      </c>
      <c r="C105" t="s">
        <v>133</v>
      </c>
      <c r="D105">
        <v>1554</v>
      </c>
      <c r="E105">
        <v>1554</v>
      </c>
      <c r="F105">
        <v>1554</v>
      </c>
      <c r="G105" t="s">
        <v>235</v>
      </c>
      <c r="H105" s="25" t="s">
        <v>123</v>
      </c>
      <c r="I105" s="26" t="s">
        <v>123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</row>
    <row r="106" spans="1:17" hidden="1" x14ac:dyDescent="0.25">
      <c r="A106" s="26" t="e">
        <f t="shared" si="1"/>
        <v>#N/A</v>
      </c>
      <c r="C106" t="s">
        <v>133</v>
      </c>
      <c r="D106">
        <v>1562</v>
      </c>
      <c r="E106">
        <v>1562</v>
      </c>
      <c r="F106">
        <v>1562</v>
      </c>
      <c r="G106" t="s">
        <v>236</v>
      </c>
      <c r="H106" s="25" t="s">
        <v>123</v>
      </c>
      <c r="I106" s="26" t="s">
        <v>123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</row>
    <row r="107" spans="1:17" hidden="1" x14ac:dyDescent="0.25">
      <c r="A107" s="26" t="e">
        <f t="shared" si="1"/>
        <v>#N/A</v>
      </c>
      <c r="C107" t="s">
        <v>133</v>
      </c>
      <c r="D107">
        <v>2046</v>
      </c>
      <c r="E107">
        <v>2046</v>
      </c>
      <c r="F107">
        <v>2046</v>
      </c>
      <c r="G107" t="s">
        <v>237</v>
      </c>
      <c r="H107" s="25" t="s">
        <v>123</v>
      </c>
      <c r="I107" s="26" t="s">
        <v>123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</row>
    <row r="108" spans="1:17" hidden="1" x14ac:dyDescent="0.25">
      <c r="A108" s="26" t="e">
        <f t="shared" si="1"/>
        <v>#N/A</v>
      </c>
      <c r="C108" t="s">
        <v>133</v>
      </c>
      <c r="D108">
        <v>1570</v>
      </c>
      <c r="E108">
        <v>1570</v>
      </c>
      <c r="F108">
        <v>1570</v>
      </c>
      <c r="G108" t="s">
        <v>238</v>
      </c>
      <c r="H108" s="25" t="s">
        <v>123</v>
      </c>
      <c r="I108" s="26" t="s">
        <v>123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</row>
    <row r="109" spans="1:17" hidden="1" x14ac:dyDescent="0.25">
      <c r="A109" s="26" t="e">
        <f t="shared" si="1"/>
        <v>#N/A</v>
      </c>
      <c r="C109" t="s">
        <v>133</v>
      </c>
      <c r="D109">
        <v>1589</v>
      </c>
      <c r="E109">
        <v>1589</v>
      </c>
      <c r="F109">
        <v>1589</v>
      </c>
      <c r="G109" t="s">
        <v>239</v>
      </c>
      <c r="H109" s="25" t="s">
        <v>123</v>
      </c>
      <c r="I109" s="26" t="s">
        <v>123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</row>
    <row r="110" spans="1:17" hidden="1" x14ac:dyDescent="0.25">
      <c r="A110" s="26" t="e">
        <f t="shared" si="1"/>
        <v>#N/A</v>
      </c>
      <c r="C110" t="s">
        <v>133</v>
      </c>
      <c r="D110">
        <v>1597</v>
      </c>
      <c r="E110">
        <v>1597</v>
      </c>
      <c r="F110">
        <v>1597</v>
      </c>
      <c r="G110" t="s">
        <v>240</v>
      </c>
      <c r="H110" s="25" t="s">
        <v>123</v>
      </c>
      <c r="I110" s="26" t="s">
        <v>123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</row>
    <row r="111" spans="1:17" hidden="1" x14ac:dyDescent="0.25">
      <c r="A111" s="26" t="e">
        <f t="shared" si="1"/>
        <v>#N/A</v>
      </c>
      <c r="C111" t="s">
        <v>133</v>
      </c>
      <c r="D111">
        <v>1058</v>
      </c>
      <c r="E111">
        <v>1058</v>
      </c>
      <c r="F111">
        <v>1058</v>
      </c>
      <c r="G111" t="s">
        <v>241</v>
      </c>
      <c r="H111" s="25" t="s">
        <v>123</v>
      </c>
      <c r="I111" s="26" t="s">
        <v>123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</row>
    <row r="112" spans="1:17" hidden="1" x14ac:dyDescent="0.25">
      <c r="A112" s="26" t="e">
        <f t="shared" si="1"/>
        <v>#N/A</v>
      </c>
      <c r="C112" t="s">
        <v>133</v>
      </c>
      <c r="D112">
        <v>1066</v>
      </c>
      <c r="E112">
        <v>1066</v>
      </c>
      <c r="F112">
        <v>1066</v>
      </c>
      <c r="G112" t="s">
        <v>242</v>
      </c>
      <c r="H112" s="25" t="s">
        <v>123</v>
      </c>
      <c r="I112" s="26" t="s">
        <v>123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</row>
    <row r="113" spans="1:17" hidden="1" x14ac:dyDescent="0.25">
      <c r="A113" s="26" t="e">
        <f t="shared" si="1"/>
        <v>#N/A</v>
      </c>
      <c r="C113" t="s">
        <v>133</v>
      </c>
      <c r="D113">
        <v>1619</v>
      </c>
      <c r="E113">
        <v>1619</v>
      </c>
      <c r="F113">
        <v>1619</v>
      </c>
      <c r="G113" t="s">
        <v>243</v>
      </c>
      <c r="H113" s="25" t="s">
        <v>123</v>
      </c>
      <c r="I113" s="26" t="s">
        <v>123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</row>
    <row r="114" spans="1:17" hidden="1" x14ac:dyDescent="0.25">
      <c r="A114" s="26" t="e">
        <f t="shared" si="1"/>
        <v>#N/A</v>
      </c>
      <c r="C114" t="s">
        <v>133</v>
      </c>
      <c r="D114">
        <v>1074</v>
      </c>
      <c r="E114">
        <v>1074</v>
      </c>
      <c r="F114">
        <v>1074</v>
      </c>
      <c r="G114" t="s">
        <v>244</v>
      </c>
      <c r="H114" s="25" t="s">
        <v>123</v>
      </c>
      <c r="I114" s="26" t="s">
        <v>123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</row>
    <row r="115" spans="1:17" hidden="1" x14ac:dyDescent="0.25">
      <c r="A115" s="26" t="e">
        <f t="shared" si="1"/>
        <v>#N/A</v>
      </c>
      <c r="C115" t="s">
        <v>133</v>
      </c>
      <c r="D115">
        <v>1627</v>
      </c>
      <c r="E115">
        <v>1627</v>
      </c>
      <c r="F115">
        <v>1627</v>
      </c>
      <c r="G115" t="s">
        <v>245</v>
      </c>
      <c r="H115" s="25" t="s">
        <v>123</v>
      </c>
      <c r="I115" s="26" t="s">
        <v>123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</row>
    <row r="116" spans="1:17" hidden="1" x14ac:dyDescent="0.25">
      <c r="A116" s="26">
        <f t="shared" si="1"/>
        <v>60033916</v>
      </c>
      <c r="C116" t="s">
        <v>133</v>
      </c>
      <c r="D116">
        <v>1090</v>
      </c>
      <c r="E116">
        <v>1090</v>
      </c>
      <c r="F116">
        <v>1090</v>
      </c>
      <c r="G116" t="s">
        <v>246</v>
      </c>
      <c r="H116" s="25" t="s">
        <v>123</v>
      </c>
      <c r="I116" s="26" t="s">
        <v>123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</row>
    <row r="117" spans="1:17" x14ac:dyDescent="0.25">
      <c r="A117" s="26">
        <f t="shared" si="1"/>
        <v>60033916</v>
      </c>
      <c r="C117" t="s">
        <v>133</v>
      </c>
      <c r="D117">
        <v>1635</v>
      </c>
      <c r="E117">
        <v>1635</v>
      </c>
      <c r="F117">
        <v>1635</v>
      </c>
      <c r="G117" t="s">
        <v>247</v>
      </c>
      <c r="H117" s="25">
        <v>60033916</v>
      </c>
      <c r="I117" s="26" t="s">
        <v>69</v>
      </c>
      <c r="K117">
        <v>73.8</v>
      </c>
      <c r="L117">
        <v>107.00999999999999</v>
      </c>
      <c r="M117">
        <v>101.65949999999998</v>
      </c>
      <c r="N117">
        <v>96.308999999999997</v>
      </c>
      <c r="O117">
        <v>90.958499999999987</v>
      </c>
      <c r="P117">
        <v>74.906999999999982</v>
      </c>
      <c r="Q117">
        <v>69.5565</v>
      </c>
    </row>
    <row r="118" spans="1:17" x14ac:dyDescent="0.25">
      <c r="A118" s="26" t="e">
        <f t="shared" si="1"/>
        <v>#N/A</v>
      </c>
      <c r="C118" t="s">
        <v>133</v>
      </c>
      <c r="D118">
        <v>1643</v>
      </c>
      <c r="E118">
        <v>1643</v>
      </c>
      <c r="F118">
        <v>1643</v>
      </c>
      <c r="G118" t="s">
        <v>248</v>
      </c>
      <c r="H118" s="25">
        <v>60033916</v>
      </c>
      <c r="I118" s="26" t="s">
        <v>69</v>
      </c>
      <c r="K118">
        <v>73.795692000000003</v>
      </c>
      <c r="L118">
        <v>107.00375340000001</v>
      </c>
      <c r="M118">
        <v>101.65356573</v>
      </c>
      <c r="N118">
        <v>96.303378060000014</v>
      </c>
      <c r="O118">
        <v>90.953190390000003</v>
      </c>
      <c r="P118">
        <v>74.902627379999998</v>
      </c>
      <c r="Q118">
        <v>69.552439710000002</v>
      </c>
    </row>
    <row r="119" spans="1:17" x14ac:dyDescent="0.25">
      <c r="A119" s="26" t="e">
        <f t="shared" si="1"/>
        <v>#N/A</v>
      </c>
      <c r="C119" t="s">
        <v>133</v>
      </c>
      <c r="D119">
        <v>1139</v>
      </c>
      <c r="E119">
        <v>1139</v>
      </c>
      <c r="F119">
        <v>1139</v>
      </c>
      <c r="G119" t="s">
        <v>249</v>
      </c>
      <c r="H119" s="25">
        <v>60033983</v>
      </c>
      <c r="I119" s="26" t="s">
        <v>98</v>
      </c>
      <c r="K119">
        <v>23.089046456275597</v>
      </c>
      <c r="L119">
        <v>33.479117361599613</v>
      </c>
      <c r="M119">
        <v>31.805161493519631</v>
      </c>
      <c r="N119">
        <v>30.131205625439652</v>
      </c>
      <c r="O119">
        <v>28.457249757359669</v>
      </c>
      <c r="P119">
        <v>23.435382153119729</v>
      </c>
      <c r="Q119">
        <v>21.76142628503975</v>
      </c>
    </row>
    <row r="120" spans="1:17" x14ac:dyDescent="0.25">
      <c r="A120" s="26" t="e">
        <f t="shared" si="1"/>
        <v>#N/A</v>
      </c>
      <c r="C120" t="s">
        <v>133</v>
      </c>
      <c r="D120">
        <v>1120</v>
      </c>
      <c r="E120">
        <v>1120</v>
      </c>
      <c r="F120">
        <v>1120</v>
      </c>
      <c r="G120" t="s">
        <v>250</v>
      </c>
      <c r="H120" s="25">
        <v>60034009</v>
      </c>
      <c r="I120" s="26" t="s">
        <v>99</v>
      </c>
      <c r="K120">
        <v>18.505776069992987</v>
      </c>
      <c r="L120">
        <v>26.833375301489831</v>
      </c>
      <c r="M120">
        <v>25.491706536415339</v>
      </c>
      <c r="N120">
        <v>24.150037771340848</v>
      </c>
      <c r="O120">
        <v>22.808369006266357</v>
      </c>
      <c r="P120">
        <v>18.78336271104288</v>
      </c>
      <c r="Q120">
        <v>17.441693945968389</v>
      </c>
    </row>
    <row r="121" spans="1:17" x14ac:dyDescent="0.25">
      <c r="A121" s="26" t="e">
        <f t="shared" si="1"/>
        <v>#N/A</v>
      </c>
      <c r="C121" t="s">
        <v>133</v>
      </c>
      <c r="D121">
        <v>1112</v>
      </c>
      <c r="E121">
        <v>1112</v>
      </c>
      <c r="F121">
        <v>1112</v>
      </c>
      <c r="G121" t="s">
        <v>251</v>
      </c>
      <c r="H121" s="25">
        <v>60034017</v>
      </c>
      <c r="I121" s="26" t="s">
        <v>73</v>
      </c>
      <c r="K121">
        <v>10.670038882604878</v>
      </c>
      <c r="L121">
        <v>15.471556379777073</v>
      </c>
      <c r="M121">
        <v>14.697978560788219</v>
      </c>
      <c r="N121">
        <v>13.924400741799367</v>
      </c>
      <c r="O121">
        <v>13.150822922810512</v>
      </c>
      <c r="P121">
        <v>10.830089465843951</v>
      </c>
      <c r="Q121">
        <v>10.056511646855098</v>
      </c>
    </row>
    <row r="122" spans="1:17" x14ac:dyDescent="0.25">
      <c r="A122" s="26" t="e">
        <f t="shared" si="1"/>
        <v>#N/A</v>
      </c>
      <c r="C122" t="s">
        <v>133</v>
      </c>
      <c r="D122">
        <v>98008943</v>
      </c>
      <c r="E122">
        <v>98008943</v>
      </c>
      <c r="F122">
        <v>98008943</v>
      </c>
      <c r="G122" t="s">
        <v>252</v>
      </c>
      <c r="H122" s="25">
        <v>60033983</v>
      </c>
      <c r="I122" s="26" t="s">
        <v>98</v>
      </c>
      <c r="K122">
        <v>23.089046456275597</v>
      </c>
      <c r="L122">
        <v>33.479117361599613</v>
      </c>
      <c r="M122">
        <v>31.805161493519631</v>
      </c>
      <c r="N122">
        <v>30.131205625439652</v>
      </c>
      <c r="O122">
        <v>28.457249757359669</v>
      </c>
      <c r="P122">
        <v>23.435382153119729</v>
      </c>
      <c r="Q122">
        <v>21.76142628503975</v>
      </c>
    </row>
    <row r="123" spans="1:17" x14ac:dyDescent="0.25">
      <c r="A123" s="26" t="e">
        <f t="shared" si="1"/>
        <v>#N/A</v>
      </c>
      <c r="C123" t="s">
        <v>133</v>
      </c>
      <c r="D123">
        <v>98007882</v>
      </c>
      <c r="E123">
        <v>98007882</v>
      </c>
      <c r="F123">
        <v>98007882</v>
      </c>
      <c r="G123" t="s">
        <v>253</v>
      </c>
      <c r="H123" s="25">
        <v>60034009</v>
      </c>
      <c r="I123" s="26" t="s">
        <v>99</v>
      </c>
      <c r="K123">
        <v>18.505776069992987</v>
      </c>
      <c r="L123">
        <v>26.833375301489831</v>
      </c>
      <c r="M123">
        <v>25.491706536415339</v>
      </c>
      <c r="N123">
        <v>24.150037771340848</v>
      </c>
      <c r="O123">
        <v>22.808369006266357</v>
      </c>
      <c r="P123">
        <v>18.78336271104288</v>
      </c>
      <c r="Q123">
        <v>17.441693945968389</v>
      </c>
    </row>
    <row r="124" spans="1:17" x14ac:dyDescent="0.25">
      <c r="A124" s="26">
        <f t="shared" si="1"/>
        <v>60034025</v>
      </c>
      <c r="C124" t="s">
        <v>133</v>
      </c>
      <c r="D124">
        <v>98007700</v>
      </c>
      <c r="E124">
        <v>98007700</v>
      </c>
      <c r="F124">
        <v>98007700</v>
      </c>
      <c r="G124" t="s">
        <v>254</v>
      </c>
      <c r="H124" s="25">
        <v>60034017</v>
      </c>
      <c r="I124" s="26" t="s">
        <v>73</v>
      </c>
      <c r="K124">
        <v>10.670038882604878</v>
      </c>
      <c r="L124">
        <v>15.471556379777073</v>
      </c>
      <c r="M124">
        <v>14.697978560788219</v>
      </c>
      <c r="N124">
        <v>13.924400741799367</v>
      </c>
      <c r="O124">
        <v>13.150822922810512</v>
      </c>
      <c r="P124">
        <v>10.830089465843951</v>
      </c>
      <c r="Q124">
        <v>10.056511646855098</v>
      </c>
    </row>
    <row r="125" spans="1:17" x14ac:dyDescent="0.25">
      <c r="A125" s="26" t="e">
        <f t="shared" si="1"/>
        <v>#N/A</v>
      </c>
      <c r="C125" t="s">
        <v>133</v>
      </c>
      <c r="D125">
        <v>98007629</v>
      </c>
      <c r="E125">
        <v>98007629</v>
      </c>
      <c r="F125">
        <v>98007629</v>
      </c>
      <c r="G125" t="s">
        <v>255</v>
      </c>
      <c r="H125" s="25">
        <v>60034025</v>
      </c>
      <c r="I125" s="26" t="s">
        <v>135</v>
      </c>
      <c r="K125">
        <v>6.1436427196480787</v>
      </c>
      <c r="L125">
        <v>8.9082819434897136</v>
      </c>
      <c r="M125">
        <v>8.4628678463152269</v>
      </c>
      <c r="N125">
        <v>8.017453749140742</v>
      </c>
      <c r="O125">
        <v>7.5720396519662563</v>
      </c>
      <c r="P125">
        <v>6.235797360442799</v>
      </c>
      <c r="Q125">
        <v>5.7903832632683141</v>
      </c>
    </row>
    <row r="126" spans="1:17" hidden="1" x14ac:dyDescent="0.25">
      <c r="A126" s="26" t="e">
        <f t="shared" si="1"/>
        <v>#N/A</v>
      </c>
      <c r="C126" t="s">
        <v>133</v>
      </c>
      <c r="D126">
        <v>1651</v>
      </c>
      <c r="E126">
        <v>1651</v>
      </c>
      <c r="F126">
        <v>1651</v>
      </c>
      <c r="G126" t="s">
        <v>256</v>
      </c>
      <c r="H126" s="25" t="s">
        <v>123</v>
      </c>
      <c r="I126" s="26" t="s">
        <v>123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</row>
    <row r="127" spans="1:17" hidden="1" x14ac:dyDescent="0.25">
      <c r="A127" s="26" t="e">
        <f t="shared" si="1"/>
        <v>#N/A</v>
      </c>
      <c r="C127" t="s">
        <v>133</v>
      </c>
      <c r="D127">
        <v>1678</v>
      </c>
      <c r="E127">
        <v>1678</v>
      </c>
      <c r="F127">
        <v>1678</v>
      </c>
      <c r="G127" t="s">
        <v>257</v>
      </c>
      <c r="H127" s="25" t="s">
        <v>123</v>
      </c>
      <c r="I127" s="26" t="s">
        <v>123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</row>
    <row r="128" spans="1:17" x14ac:dyDescent="0.25">
      <c r="A128" s="26" t="e">
        <f t="shared" si="1"/>
        <v>#N/A</v>
      </c>
      <c r="C128" t="s">
        <v>133</v>
      </c>
      <c r="D128">
        <v>1180</v>
      </c>
      <c r="E128">
        <v>1180</v>
      </c>
      <c r="F128">
        <v>1180</v>
      </c>
      <c r="G128" t="s">
        <v>258</v>
      </c>
      <c r="H128" s="25">
        <v>60023260</v>
      </c>
      <c r="I128" s="26" t="s">
        <v>259</v>
      </c>
      <c r="K128">
        <v>5.8775279999999999</v>
      </c>
      <c r="L128">
        <v>8.5224156000000004</v>
      </c>
      <c r="M128">
        <v>8.0962948200000007</v>
      </c>
      <c r="N128">
        <v>7.6701740400000009</v>
      </c>
      <c r="O128">
        <v>7.2440532600000003</v>
      </c>
      <c r="P128">
        <v>5.9656909200000001</v>
      </c>
      <c r="Q128">
        <v>5.5395701400000004</v>
      </c>
    </row>
    <row r="129" spans="1:17" hidden="1" x14ac:dyDescent="0.25">
      <c r="A129" s="26" t="e">
        <f t="shared" si="1"/>
        <v>#N/A</v>
      </c>
      <c r="C129" t="s">
        <v>133</v>
      </c>
      <c r="D129">
        <v>1198</v>
      </c>
      <c r="E129">
        <v>1198</v>
      </c>
      <c r="F129">
        <v>1198</v>
      </c>
      <c r="G129" t="s">
        <v>260</v>
      </c>
      <c r="H129" s="25" t="s">
        <v>123</v>
      </c>
      <c r="I129" s="26" t="s">
        <v>123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</row>
    <row r="130" spans="1:17" hidden="1" x14ac:dyDescent="0.25">
      <c r="A130" s="26" t="e">
        <f t="shared" si="1"/>
        <v>#N/A</v>
      </c>
      <c r="C130" t="s">
        <v>133</v>
      </c>
      <c r="D130">
        <v>1201</v>
      </c>
      <c r="E130">
        <v>1201</v>
      </c>
      <c r="F130">
        <v>1201</v>
      </c>
      <c r="G130" t="s">
        <v>261</v>
      </c>
      <c r="H130" s="25" t="s">
        <v>123</v>
      </c>
      <c r="I130" s="26" t="s">
        <v>123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</row>
    <row r="131" spans="1:17" hidden="1" x14ac:dyDescent="0.25">
      <c r="A131" s="26" t="e">
        <f t="shared" si="1"/>
        <v>#N/A</v>
      </c>
      <c r="C131" t="s">
        <v>133</v>
      </c>
      <c r="D131">
        <v>1210</v>
      </c>
      <c r="E131">
        <v>1210</v>
      </c>
      <c r="F131">
        <v>1210</v>
      </c>
      <c r="G131" t="s">
        <v>262</v>
      </c>
      <c r="H131" s="25" t="s">
        <v>123</v>
      </c>
      <c r="I131" s="26" t="s">
        <v>123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</row>
    <row r="132" spans="1:17" hidden="1" x14ac:dyDescent="0.25">
      <c r="A132" s="26" t="e">
        <f t="shared" ref="A132:A195" si="2">VLOOKUP(H133,CODIFICAÇÃO,1,0)</f>
        <v>#N/A</v>
      </c>
      <c r="C132" t="s">
        <v>133</v>
      </c>
      <c r="D132">
        <v>1686</v>
      </c>
      <c r="E132">
        <v>1686</v>
      </c>
      <c r="F132">
        <v>1686</v>
      </c>
      <c r="G132" t="s">
        <v>263</v>
      </c>
      <c r="H132" s="25" t="s">
        <v>123</v>
      </c>
      <c r="I132" s="26" t="s">
        <v>123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</row>
    <row r="133" spans="1:17" hidden="1" x14ac:dyDescent="0.25">
      <c r="A133" s="26" t="e">
        <f t="shared" si="2"/>
        <v>#N/A</v>
      </c>
      <c r="C133" t="s">
        <v>133</v>
      </c>
      <c r="D133">
        <v>1694</v>
      </c>
      <c r="E133">
        <v>1694</v>
      </c>
      <c r="F133">
        <v>1694</v>
      </c>
      <c r="G133" t="s">
        <v>264</v>
      </c>
      <c r="H133" s="25" t="s">
        <v>123</v>
      </c>
      <c r="I133" s="26" t="s">
        <v>123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</row>
    <row r="134" spans="1:17" hidden="1" x14ac:dyDescent="0.25">
      <c r="A134" s="26" t="e">
        <f t="shared" si="2"/>
        <v>#N/A</v>
      </c>
      <c r="C134" t="s">
        <v>133</v>
      </c>
      <c r="D134">
        <v>1228</v>
      </c>
      <c r="E134">
        <v>1228</v>
      </c>
      <c r="F134">
        <v>1228</v>
      </c>
      <c r="G134" t="s">
        <v>265</v>
      </c>
      <c r="H134" s="25" t="s">
        <v>123</v>
      </c>
      <c r="I134" s="26" t="s">
        <v>123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</row>
    <row r="135" spans="1:17" hidden="1" x14ac:dyDescent="0.25">
      <c r="A135" s="26" t="e">
        <f t="shared" si="2"/>
        <v>#N/A</v>
      </c>
      <c r="C135" t="s">
        <v>133</v>
      </c>
      <c r="D135">
        <v>1236</v>
      </c>
      <c r="E135">
        <v>1236</v>
      </c>
      <c r="F135">
        <v>1236</v>
      </c>
      <c r="G135" t="s">
        <v>266</v>
      </c>
      <c r="H135" s="25" t="s">
        <v>123</v>
      </c>
      <c r="I135" s="26" t="s">
        <v>123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</row>
    <row r="136" spans="1:17" hidden="1" x14ac:dyDescent="0.25">
      <c r="A136" s="26" t="e">
        <f t="shared" si="2"/>
        <v>#N/A</v>
      </c>
      <c r="C136" t="s">
        <v>133</v>
      </c>
      <c r="D136">
        <v>1716</v>
      </c>
      <c r="E136">
        <v>1716</v>
      </c>
      <c r="F136">
        <v>1716</v>
      </c>
      <c r="G136" t="s">
        <v>267</v>
      </c>
      <c r="H136" s="25" t="s">
        <v>123</v>
      </c>
      <c r="I136" s="26" t="s">
        <v>123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</row>
    <row r="137" spans="1:17" hidden="1" x14ac:dyDescent="0.25">
      <c r="A137" s="26" t="e">
        <f t="shared" si="2"/>
        <v>#N/A</v>
      </c>
      <c r="C137" t="s">
        <v>133</v>
      </c>
      <c r="D137">
        <v>1244</v>
      </c>
      <c r="E137">
        <v>1244</v>
      </c>
      <c r="F137">
        <v>1244</v>
      </c>
      <c r="G137" t="s">
        <v>268</v>
      </c>
      <c r="H137" s="25" t="s">
        <v>123</v>
      </c>
      <c r="I137" s="26" t="s">
        <v>123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</row>
    <row r="138" spans="1:17" hidden="1" x14ac:dyDescent="0.25">
      <c r="A138" s="26" t="e">
        <f t="shared" si="2"/>
        <v>#N/A</v>
      </c>
      <c r="C138" t="s">
        <v>133</v>
      </c>
      <c r="D138">
        <v>1724</v>
      </c>
      <c r="E138">
        <v>1724</v>
      </c>
      <c r="F138">
        <v>1724</v>
      </c>
      <c r="G138" t="s">
        <v>269</v>
      </c>
      <c r="H138" s="25" t="s">
        <v>123</v>
      </c>
      <c r="I138" s="26" t="s">
        <v>123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</row>
    <row r="139" spans="1:17" hidden="1" x14ac:dyDescent="0.25">
      <c r="A139" s="26" t="e">
        <f t="shared" si="2"/>
        <v>#N/A</v>
      </c>
      <c r="C139" t="s">
        <v>133</v>
      </c>
      <c r="D139">
        <v>493</v>
      </c>
      <c r="E139">
        <v>493</v>
      </c>
      <c r="F139">
        <v>493</v>
      </c>
      <c r="G139" t="s">
        <v>270</v>
      </c>
      <c r="H139" s="25" t="s">
        <v>123</v>
      </c>
      <c r="I139" s="26" t="s">
        <v>123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</row>
    <row r="140" spans="1:17" hidden="1" x14ac:dyDescent="0.25">
      <c r="A140" s="26" t="e">
        <f t="shared" si="2"/>
        <v>#N/A</v>
      </c>
      <c r="C140" t="s">
        <v>133</v>
      </c>
      <c r="D140">
        <v>1252</v>
      </c>
      <c r="E140">
        <v>1252</v>
      </c>
      <c r="F140">
        <v>1252</v>
      </c>
      <c r="G140" t="s">
        <v>271</v>
      </c>
      <c r="H140" s="25" t="s">
        <v>123</v>
      </c>
      <c r="I140" s="26" t="s">
        <v>123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</row>
    <row r="141" spans="1:17" hidden="1" x14ac:dyDescent="0.25">
      <c r="A141" s="26" t="e">
        <f t="shared" si="2"/>
        <v>#N/A</v>
      </c>
      <c r="C141" t="s">
        <v>133</v>
      </c>
      <c r="D141">
        <v>98008048</v>
      </c>
      <c r="E141">
        <v>98008048</v>
      </c>
      <c r="F141">
        <v>98008048</v>
      </c>
      <c r="G141" t="s">
        <v>272</v>
      </c>
      <c r="H141" s="25" t="s">
        <v>123</v>
      </c>
      <c r="I141" s="26" t="s">
        <v>123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</row>
    <row r="142" spans="1:17" hidden="1" x14ac:dyDescent="0.25">
      <c r="A142" s="26" t="e">
        <f t="shared" si="2"/>
        <v>#N/A</v>
      </c>
      <c r="C142" t="s">
        <v>133</v>
      </c>
      <c r="D142">
        <v>1260</v>
      </c>
      <c r="E142">
        <v>1260</v>
      </c>
      <c r="F142">
        <v>1260</v>
      </c>
      <c r="G142" t="s">
        <v>273</v>
      </c>
      <c r="H142" s="25" t="s">
        <v>123</v>
      </c>
      <c r="I142" s="26" t="s">
        <v>123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</row>
    <row r="143" spans="1:17" hidden="1" x14ac:dyDescent="0.25">
      <c r="A143" s="26" t="e">
        <f t="shared" si="2"/>
        <v>#N/A</v>
      </c>
      <c r="C143" t="s">
        <v>133</v>
      </c>
      <c r="D143">
        <v>1740</v>
      </c>
      <c r="E143">
        <v>1740</v>
      </c>
      <c r="F143">
        <v>1740</v>
      </c>
      <c r="G143" t="s">
        <v>274</v>
      </c>
      <c r="H143" s="25" t="s">
        <v>123</v>
      </c>
      <c r="I143" s="26" t="s">
        <v>123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</row>
    <row r="144" spans="1:17" hidden="1" x14ac:dyDescent="0.25">
      <c r="A144" s="26" t="e">
        <f t="shared" si="2"/>
        <v>#N/A</v>
      </c>
      <c r="C144" t="s">
        <v>133</v>
      </c>
      <c r="D144">
        <v>1732</v>
      </c>
      <c r="E144">
        <v>1732</v>
      </c>
      <c r="F144">
        <v>1732</v>
      </c>
      <c r="G144" t="s">
        <v>275</v>
      </c>
      <c r="H144" s="25" t="s">
        <v>123</v>
      </c>
      <c r="I144" s="26" t="s">
        <v>123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</row>
    <row r="145" spans="1:17" x14ac:dyDescent="0.25">
      <c r="A145" s="26" t="e">
        <f t="shared" si="2"/>
        <v>#N/A</v>
      </c>
      <c r="C145" t="s">
        <v>133</v>
      </c>
      <c r="D145">
        <v>1759</v>
      </c>
      <c r="E145">
        <v>1759</v>
      </c>
      <c r="F145">
        <v>1759</v>
      </c>
      <c r="G145" t="s">
        <v>276</v>
      </c>
      <c r="H145" s="25">
        <v>60027169</v>
      </c>
      <c r="I145" s="26" t="s">
        <v>277</v>
      </c>
      <c r="K145">
        <v>48.761748000000004</v>
      </c>
      <c r="L145">
        <v>70.704534600000002</v>
      </c>
      <c r="M145">
        <v>67.169307869999997</v>
      </c>
      <c r="N145">
        <v>63.634081140000006</v>
      </c>
      <c r="O145">
        <v>60.098854410000001</v>
      </c>
      <c r="P145">
        <v>49.49317422</v>
      </c>
      <c r="Q145">
        <v>45.957947490000002</v>
      </c>
    </row>
    <row r="146" spans="1:17" hidden="1" x14ac:dyDescent="0.25">
      <c r="A146" s="26" t="e">
        <f t="shared" si="2"/>
        <v>#N/A</v>
      </c>
      <c r="C146" t="s">
        <v>133</v>
      </c>
      <c r="D146">
        <v>1279</v>
      </c>
      <c r="E146">
        <v>1279</v>
      </c>
      <c r="F146">
        <v>1279</v>
      </c>
      <c r="G146" t="s">
        <v>278</v>
      </c>
      <c r="H146" s="25" t="s">
        <v>123</v>
      </c>
      <c r="I146" s="26" t="s">
        <v>123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</row>
    <row r="147" spans="1:17" hidden="1" x14ac:dyDescent="0.25">
      <c r="A147" s="26" t="e">
        <f t="shared" si="2"/>
        <v>#N/A</v>
      </c>
      <c r="C147" t="s">
        <v>133</v>
      </c>
      <c r="D147">
        <v>1295</v>
      </c>
      <c r="E147">
        <v>1295</v>
      </c>
      <c r="F147">
        <v>1295</v>
      </c>
      <c r="G147" t="s">
        <v>279</v>
      </c>
      <c r="H147" s="25" t="s">
        <v>123</v>
      </c>
      <c r="I147" s="26" t="s">
        <v>123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</row>
    <row r="148" spans="1:17" hidden="1" x14ac:dyDescent="0.25">
      <c r="A148" s="26" t="e">
        <f t="shared" si="2"/>
        <v>#N/A</v>
      </c>
      <c r="C148" t="s">
        <v>133</v>
      </c>
      <c r="D148">
        <v>1309</v>
      </c>
      <c r="E148">
        <v>1309</v>
      </c>
      <c r="F148">
        <v>1309</v>
      </c>
      <c r="G148" t="s">
        <v>280</v>
      </c>
      <c r="H148" s="25" t="s">
        <v>123</v>
      </c>
      <c r="I148" s="26" t="s">
        <v>123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</row>
    <row r="149" spans="1:17" hidden="1" x14ac:dyDescent="0.25">
      <c r="A149" s="26" t="e">
        <f t="shared" si="2"/>
        <v>#N/A</v>
      </c>
      <c r="C149" t="s">
        <v>133</v>
      </c>
      <c r="D149">
        <v>1767</v>
      </c>
      <c r="E149">
        <v>1767</v>
      </c>
      <c r="F149">
        <v>1767</v>
      </c>
      <c r="G149" t="s">
        <v>281</v>
      </c>
      <c r="H149" s="25" t="s">
        <v>123</v>
      </c>
      <c r="I149" s="26" t="s">
        <v>123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</row>
    <row r="150" spans="1:17" x14ac:dyDescent="0.25">
      <c r="A150" s="26" t="e">
        <f t="shared" si="2"/>
        <v>#N/A</v>
      </c>
      <c r="C150" t="s">
        <v>133</v>
      </c>
      <c r="D150">
        <v>1775</v>
      </c>
      <c r="E150">
        <v>1775</v>
      </c>
      <c r="F150">
        <v>1775</v>
      </c>
      <c r="G150" t="s">
        <v>282</v>
      </c>
      <c r="H150" s="25">
        <v>60027428</v>
      </c>
      <c r="I150" s="26" t="s">
        <v>283</v>
      </c>
      <c r="K150">
        <v>9.3605040000000006</v>
      </c>
      <c r="L150">
        <v>13.572730800000002</v>
      </c>
      <c r="M150">
        <v>12.894094260000001</v>
      </c>
      <c r="N150">
        <v>12.215457720000002</v>
      </c>
      <c r="O150">
        <v>11.536821180000002</v>
      </c>
      <c r="P150">
        <v>9.5009115600000005</v>
      </c>
      <c r="Q150">
        <v>8.8222750200000011</v>
      </c>
    </row>
    <row r="151" spans="1:17" hidden="1" x14ac:dyDescent="0.25">
      <c r="A151" s="26" t="e">
        <f t="shared" si="2"/>
        <v>#N/A</v>
      </c>
      <c r="C151" t="s">
        <v>133</v>
      </c>
      <c r="D151">
        <v>98008021</v>
      </c>
      <c r="E151">
        <v>98008021</v>
      </c>
      <c r="F151">
        <v>98008021</v>
      </c>
      <c r="G151" t="s">
        <v>284</v>
      </c>
      <c r="H151" s="25" t="s">
        <v>123</v>
      </c>
      <c r="I151" s="26" t="s">
        <v>123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</row>
    <row r="152" spans="1:17" hidden="1" x14ac:dyDescent="0.25">
      <c r="A152" s="26" t="e">
        <f t="shared" si="2"/>
        <v>#N/A</v>
      </c>
      <c r="C152" t="s">
        <v>133</v>
      </c>
      <c r="D152">
        <v>1783</v>
      </c>
      <c r="E152">
        <v>1783</v>
      </c>
      <c r="F152">
        <v>1783</v>
      </c>
      <c r="G152" t="s">
        <v>285</v>
      </c>
      <c r="H152" s="25" t="s">
        <v>123</v>
      </c>
      <c r="I152" s="26" t="s">
        <v>123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</row>
    <row r="153" spans="1:17" hidden="1" x14ac:dyDescent="0.25">
      <c r="A153" s="26" t="e">
        <f t="shared" si="2"/>
        <v>#N/A</v>
      </c>
      <c r="C153" t="s">
        <v>133</v>
      </c>
      <c r="D153">
        <v>98008102</v>
      </c>
      <c r="E153">
        <v>98008102</v>
      </c>
      <c r="F153">
        <v>98008102</v>
      </c>
      <c r="G153" t="s">
        <v>286</v>
      </c>
      <c r="H153" s="25" t="s">
        <v>123</v>
      </c>
      <c r="I153" s="26" t="s">
        <v>123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</row>
    <row r="154" spans="1:17" hidden="1" x14ac:dyDescent="0.25">
      <c r="A154" s="26" t="e">
        <f t="shared" si="2"/>
        <v>#N/A</v>
      </c>
      <c r="C154" t="s">
        <v>133</v>
      </c>
      <c r="D154">
        <v>434</v>
      </c>
      <c r="E154">
        <v>434</v>
      </c>
      <c r="F154">
        <v>434</v>
      </c>
      <c r="G154" t="s">
        <v>287</v>
      </c>
      <c r="H154" s="25" t="s">
        <v>123</v>
      </c>
      <c r="I154" s="26" t="s">
        <v>123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</row>
    <row r="155" spans="1:17" x14ac:dyDescent="0.25">
      <c r="A155" s="26" t="e">
        <f t="shared" si="2"/>
        <v>#N/A</v>
      </c>
      <c r="C155" t="s">
        <v>133</v>
      </c>
      <c r="D155">
        <v>426</v>
      </c>
      <c r="E155">
        <v>426</v>
      </c>
      <c r="F155">
        <v>426</v>
      </c>
      <c r="G155" t="s">
        <v>288</v>
      </c>
      <c r="H155" s="25">
        <v>60022965</v>
      </c>
      <c r="I155" s="26" t="s">
        <v>289</v>
      </c>
      <c r="K155">
        <v>3.2822752716904273</v>
      </c>
      <c r="L155">
        <v>4.7592991439511199</v>
      </c>
      <c r="M155">
        <v>4.5213341867535632</v>
      </c>
      <c r="N155">
        <v>4.2833692295560084</v>
      </c>
      <c r="O155">
        <v>4.0454042723584518</v>
      </c>
      <c r="P155">
        <v>3.3315094007657837</v>
      </c>
      <c r="Q155">
        <v>3.093544443568228</v>
      </c>
    </row>
    <row r="156" spans="1:17" hidden="1" x14ac:dyDescent="0.25">
      <c r="A156" s="26" t="e">
        <f t="shared" si="2"/>
        <v>#N/A</v>
      </c>
      <c r="C156" t="s">
        <v>133</v>
      </c>
      <c r="D156">
        <v>1414</v>
      </c>
      <c r="E156">
        <v>1414</v>
      </c>
      <c r="F156">
        <v>1414</v>
      </c>
      <c r="G156" t="s">
        <v>290</v>
      </c>
      <c r="H156" s="25" t="s">
        <v>123</v>
      </c>
      <c r="I156" s="26" t="s">
        <v>123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</row>
    <row r="157" spans="1:17" hidden="1" x14ac:dyDescent="0.25">
      <c r="A157" s="26" t="e">
        <f t="shared" si="2"/>
        <v>#N/A</v>
      </c>
      <c r="C157" t="s">
        <v>133</v>
      </c>
      <c r="D157">
        <v>1791</v>
      </c>
      <c r="E157">
        <v>1791</v>
      </c>
      <c r="F157">
        <v>1791</v>
      </c>
      <c r="G157" t="s">
        <v>291</v>
      </c>
      <c r="H157" s="25" t="s">
        <v>123</v>
      </c>
      <c r="I157" s="26" t="s">
        <v>123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</row>
    <row r="158" spans="1:17" hidden="1" x14ac:dyDescent="0.25">
      <c r="A158" s="26" t="e">
        <f t="shared" si="2"/>
        <v>#N/A</v>
      </c>
      <c r="C158" t="s">
        <v>133</v>
      </c>
      <c r="D158">
        <v>1317</v>
      </c>
      <c r="E158">
        <v>1317</v>
      </c>
      <c r="F158">
        <v>1317</v>
      </c>
      <c r="G158" t="s">
        <v>292</v>
      </c>
      <c r="H158" s="25" t="s">
        <v>123</v>
      </c>
      <c r="I158" s="26" t="s">
        <v>123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</row>
    <row r="159" spans="1:17" hidden="1" x14ac:dyDescent="0.25">
      <c r="A159" s="26" t="e">
        <f t="shared" si="2"/>
        <v>#N/A</v>
      </c>
      <c r="C159" t="s">
        <v>133</v>
      </c>
      <c r="D159">
        <v>1325</v>
      </c>
      <c r="E159">
        <v>1325</v>
      </c>
      <c r="F159">
        <v>1325</v>
      </c>
      <c r="G159" t="s">
        <v>293</v>
      </c>
      <c r="H159" s="25" t="s">
        <v>123</v>
      </c>
      <c r="I159" s="26" t="s">
        <v>123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</row>
    <row r="160" spans="1:17" hidden="1" x14ac:dyDescent="0.25">
      <c r="A160" s="26" t="e">
        <f t="shared" si="2"/>
        <v>#N/A</v>
      </c>
      <c r="C160" t="s">
        <v>133</v>
      </c>
      <c r="D160">
        <v>1333</v>
      </c>
      <c r="E160">
        <v>1333</v>
      </c>
      <c r="F160">
        <v>1333</v>
      </c>
      <c r="G160" t="s">
        <v>294</v>
      </c>
      <c r="H160" s="25" t="s">
        <v>123</v>
      </c>
      <c r="I160" s="26" t="s">
        <v>123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</row>
    <row r="161" spans="1:17" hidden="1" x14ac:dyDescent="0.25">
      <c r="A161" s="26" t="e">
        <f t="shared" si="2"/>
        <v>#N/A</v>
      </c>
      <c r="C161" t="s">
        <v>133</v>
      </c>
      <c r="D161">
        <v>1813</v>
      </c>
      <c r="E161">
        <v>1813</v>
      </c>
      <c r="F161">
        <v>1813</v>
      </c>
      <c r="G161" t="s">
        <v>295</v>
      </c>
      <c r="H161" s="25" t="s">
        <v>123</v>
      </c>
      <c r="I161" s="26" t="s">
        <v>123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</row>
    <row r="162" spans="1:17" hidden="1" x14ac:dyDescent="0.25">
      <c r="A162" s="26" t="e">
        <f t="shared" si="2"/>
        <v>#N/A</v>
      </c>
      <c r="C162" t="s">
        <v>133</v>
      </c>
      <c r="D162">
        <v>396</v>
      </c>
      <c r="E162">
        <v>396</v>
      </c>
      <c r="F162">
        <v>396</v>
      </c>
      <c r="G162" t="s">
        <v>296</v>
      </c>
      <c r="H162" s="25" t="s">
        <v>123</v>
      </c>
      <c r="I162" s="26" t="s">
        <v>123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</row>
    <row r="163" spans="1:17" hidden="1" x14ac:dyDescent="0.25">
      <c r="A163" s="26" t="e">
        <f t="shared" si="2"/>
        <v>#N/A</v>
      </c>
      <c r="C163" t="s">
        <v>133</v>
      </c>
      <c r="D163">
        <v>418</v>
      </c>
      <c r="E163">
        <v>418</v>
      </c>
      <c r="F163">
        <v>418</v>
      </c>
      <c r="G163" t="s">
        <v>297</v>
      </c>
      <c r="H163" s="25" t="s">
        <v>123</v>
      </c>
      <c r="I163" s="26" t="s">
        <v>123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</row>
    <row r="164" spans="1:17" hidden="1" x14ac:dyDescent="0.25">
      <c r="A164" s="26" t="e">
        <f t="shared" si="2"/>
        <v>#N/A</v>
      </c>
      <c r="C164" t="s">
        <v>133</v>
      </c>
      <c r="D164">
        <v>400</v>
      </c>
      <c r="E164">
        <v>400</v>
      </c>
      <c r="F164">
        <v>400</v>
      </c>
      <c r="G164" t="s">
        <v>298</v>
      </c>
      <c r="H164" s="25" t="s">
        <v>123</v>
      </c>
      <c r="I164" s="26" t="s">
        <v>123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</row>
    <row r="165" spans="1:17" hidden="1" x14ac:dyDescent="0.25">
      <c r="A165" s="26" t="e">
        <f t="shared" si="2"/>
        <v>#N/A</v>
      </c>
      <c r="C165" t="s">
        <v>133</v>
      </c>
      <c r="D165">
        <v>98008285</v>
      </c>
      <c r="E165">
        <v>98008285</v>
      </c>
      <c r="F165">
        <v>98008285</v>
      </c>
      <c r="G165" t="s">
        <v>299</v>
      </c>
      <c r="H165" s="25" t="s">
        <v>123</v>
      </c>
      <c r="I165" s="26" t="s">
        <v>123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</row>
    <row r="166" spans="1:17" hidden="1" x14ac:dyDescent="0.25">
      <c r="A166" s="26" t="e">
        <f t="shared" si="2"/>
        <v>#N/A</v>
      </c>
      <c r="C166" t="s">
        <v>133</v>
      </c>
      <c r="D166">
        <v>2020</v>
      </c>
      <c r="E166">
        <v>2020</v>
      </c>
      <c r="F166">
        <v>2020</v>
      </c>
      <c r="G166" t="s">
        <v>300</v>
      </c>
      <c r="H166" s="25" t="s">
        <v>123</v>
      </c>
      <c r="I166" s="26" t="s">
        <v>123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</row>
    <row r="167" spans="1:17" hidden="1" x14ac:dyDescent="0.25">
      <c r="A167" s="26" t="e">
        <f t="shared" si="2"/>
        <v>#N/A</v>
      </c>
      <c r="C167" t="s">
        <v>133</v>
      </c>
      <c r="D167">
        <v>98008030</v>
      </c>
      <c r="E167">
        <v>98008030</v>
      </c>
      <c r="F167">
        <v>98008030</v>
      </c>
      <c r="G167" t="s">
        <v>301</v>
      </c>
      <c r="H167" s="25" t="s">
        <v>123</v>
      </c>
      <c r="I167" s="26" t="s">
        <v>123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</row>
    <row r="168" spans="1:17" hidden="1" x14ac:dyDescent="0.25">
      <c r="A168" s="26" t="e">
        <f t="shared" si="2"/>
        <v>#N/A</v>
      </c>
      <c r="C168" t="s">
        <v>133</v>
      </c>
      <c r="D168">
        <v>1821</v>
      </c>
      <c r="E168">
        <v>1821</v>
      </c>
      <c r="F168">
        <v>1821</v>
      </c>
      <c r="G168" t="s">
        <v>302</v>
      </c>
      <c r="H168" s="25" t="s">
        <v>123</v>
      </c>
      <c r="I168" s="26" t="s">
        <v>123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</row>
    <row r="169" spans="1:17" hidden="1" x14ac:dyDescent="0.25">
      <c r="A169" s="26" t="e">
        <f t="shared" si="2"/>
        <v>#N/A</v>
      </c>
      <c r="C169" t="s">
        <v>133</v>
      </c>
      <c r="D169">
        <v>1830</v>
      </c>
      <c r="E169">
        <v>1830</v>
      </c>
      <c r="F169">
        <v>1830</v>
      </c>
      <c r="G169" t="s">
        <v>303</v>
      </c>
      <c r="H169" s="25" t="s">
        <v>123</v>
      </c>
      <c r="I169" s="26" t="s">
        <v>123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</row>
    <row r="170" spans="1:17" x14ac:dyDescent="0.25">
      <c r="A170" s="26" t="e">
        <f t="shared" si="2"/>
        <v>#N/A</v>
      </c>
      <c r="C170" t="s">
        <v>133</v>
      </c>
      <c r="D170">
        <v>98008781</v>
      </c>
      <c r="E170">
        <v>98008781</v>
      </c>
      <c r="F170">
        <v>98008781</v>
      </c>
      <c r="G170" t="s">
        <v>304</v>
      </c>
      <c r="H170" s="25">
        <v>60033746</v>
      </c>
      <c r="I170" s="26" t="s">
        <v>57</v>
      </c>
      <c r="K170">
        <v>7.92</v>
      </c>
      <c r="L170">
        <v>11.484</v>
      </c>
      <c r="M170">
        <v>10.909799999999999</v>
      </c>
      <c r="N170">
        <v>10.335599999999999</v>
      </c>
      <c r="O170">
        <v>9.7614000000000001</v>
      </c>
      <c r="P170">
        <v>8.0388000000000002</v>
      </c>
      <c r="Q170">
        <v>7.4645999999999999</v>
      </c>
    </row>
    <row r="171" spans="1:17" hidden="1" x14ac:dyDescent="0.25">
      <c r="A171" s="26" t="e">
        <f t="shared" si="2"/>
        <v>#N/A</v>
      </c>
      <c r="C171" t="s">
        <v>133</v>
      </c>
      <c r="D171">
        <v>98008862</v>
      </c>
      <c r="E171">
        <v>98008862</v>
      </c>
      <c r="F171">
        <v>98008862</v>
      </c>
      <c r="G171" t="s">
        <v>305</v>
      </c>
      <c r="H171" s="25" t="s">
        <v>123</v>
      </c>
      <c r="I171" s="26" t="s">
        <v>123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</row>
    <row r="172" spans="1:17" x14ac:dyDescent="0.25">
      <c r="A172" s="26" t="e">
        <f t="shared" si="2"/>
        <v>#N/A</v>
      </c>
      <c r="C172" t="s">
        <v>133</v>
      </c>
      <c r="D172">
        <v>98008528</v>
      </c>
      <c r="E172">
        <v>98008528</v>
      </c>
      <c r="F172">
        <v>98008528</v>
      </c>
      <c r="G172" t="s">
        <v>306</v>
      </c>
      <c r="H172" s="25">
        <v>60033681</v>
      </c>
      <c r="I172" s="26" t="s">
        <v>55</v>
      </c>
      <c r="K172">
        <v>105.6</v>
      </c>
      <c r="L172">
        <v>153.12</v>
      </c>
      <c r="M172">
        <v>145.464</v>
      </c>
      <c r="N172">
        <v>137.80800000000002</v>
      </c>
      <c r="O172">
        <v>130.15199999999999</v>
      </c>
      <c r="P172">
        <v>107.184</v>
      </c>
      <c r="Q172">
        <v>99.528000000000006</v>
      </c>
    </row>
    <row r="173" spans="1:17" hidden="1" x14ac:dyDescent="0.25">
      <c r="A173" s="26" t="e">
        <f t="shared" si="2"/>
        <v>#N/A</v>
      </c>
      <c r="C173" t="s">
        <v>133</v>
      </c>
      <c r="D173">
        <v>469</v>
      </c>
      <c r="E173">
        <v>469</v>
      </c>
      <c r="F173">
        <v>469</v>
      </c>
      <c r="G173" t="s">
        <v>307</v>
      </c>
      <c r="H173" s="25" t="s">
        <v>123</v>
      </c>
      <c r="I173" s="26" t="s">
        <v>123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</row>
    <row r="174" spans="1:17" hidden="1" x14ac:dyDescent="0.25">
      <c r="A174" s="26" t="e">
        <f t="shared" si="2"/>
        <v>#N/A</v>
      </c>
      <c r="C174" t="s">
        <v>133</v>
      </c>
      <c r="D174">
        <v>1350</v>
      </c>
      <c r="E174">
        <v>1350</v>
      </c>
      <c r="F174">
        <v>1350</v>
      </c>
      <c r="G174" t="s">
        <v>308</v>
      </c>
      <c r="H174" s="25" t="s">
        <v>123</v>
      </c>
      <c r="I174" s="26" t="s">
        <v>123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</row>
    <row r="175" spans="1:17" hidden="1" x14ac:dyDescent="0.25">
      <c r="A175" s="26" t="e">
        <f t="shared" si="2"/>
        <v>#N/A</v>
      </c>
      <c r="C175" t="s">
        <v>133</v>
      </c>
      <c r="D175">
        <v>1848</v>
      </c>
      <c r="E175">
        <v>1848</v>
      </c>
      <c r="F175">
        <v>1848</v>
      </c>
      <c r="G175" t="s">
        <v>309</v>
      </c>
      <c r="H175" s="25" t="s">
        <v>123</v>
      </c>
      <c r="I175" s="26" t="s">
        <v>123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</row>
    <row r="176" spans="1:17" hidden="1" x14ac:dyDescent="0.25">
      <c r="A176" s="26" t="e">
        <f t="shared" si="2"/>
        <v>#N/A</v>
      </c>
      <c r="C176" t="s">
        <v>133</v>
      </c>
      <c r="D176">
        <v>1368</v>
      </c>
      <c r="E176">
        <v>1368</v>
      </c>
      <c r="F176">
        <v>1368</v>
      </c>
      <c r="G176" t="s">
        <v>310</v>
      </c>
      <c r="H176" s="25" t="s">
        <v>123</v>
      </c>
      <c r="I176" s="26" t="s">
        <v>123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</row>
    <row r="177" spans="1:17" hidden="1" x14ac:dyDescent="0.25">
      <c r="A177" s="26" t="e">
        <f t="shared" si="2"/>
        <v>#N/A</v>
      </c>
      <c r="C177" t="s">
        <v>133</v>
      </c>
      <c r="D177">
        <v>1856</v>
      </c>
      <c r="E177">
        <v>1856</v>
      </c>
      <c r="F177">
        <v>1856</v>
      </c>
      <c r="G177" t="s">
        <v>311</v>
      </c>
      <c r="H177" s="25" t="s">
        <v>123</v>
      </c>
      <c r="I177" s="26" t="s">
        <v>123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</row>
    <row r="178" spans="1:17" hidden="1" x14ac:dyDescent="0.25">
      <c r="A178" s="26" t="e">
        <f t="shared" si="2"/>
        <v>#N/A</v>
      </c>
      <c r="C178" t="s">
        <v>133</v>
      </c>
      <c r="D178">
        <v>1864</v>
      </c>
      <c r="E178">
        <v>1864</v>
      </c>
      <c r="F178">
        <v>1864</v>
      </c>
      <c r="G178" t="s">
        <v>312</v>
      </c>
      <c r="H178" s="25" t="s">
        <v>123</v>
      </c>
      <c r="I178" s="26" t="s">
        <v>123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</row>
    <row r="179" spans="1:17" hidden="1" x14ac:dyDescent="0.25">
      <c r="A179" s="26" t="e">
        <f t="shared" si="2"/>
        <v>#N/A</v>
      </c>
      <c r="C179" t="s">
        <v>133</v>
      </c>
      <c r="D179">
        <v>1872</v>
      </c>
      <c r="E179">
        <v>1872</v>
      </c>
      <c r="F179">
        <v>1872</v>
      </c>
      <c r="G179" t="s">
        <v>313</v>
      </c>
      <c r="H179" s="25" t="s">
        <v>123</v>
      </c>
      <c r="I179" s="26" t="s">
        <v>123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</row>
    <row r="180" spans="1:17" hidden="1" x14ac:dyDescent="0.25">
      <c r="A180" s="26" t="e">
        <f t="shared" si="2"/>
        <v>#N/A</v>
      </c>
      <c r="C180" t="s">
        <v>133</v>
      </c>
      <c r="D180">
        <v>1376</v>
      </c>
      <c r="E180">
        <v>1376</v>
      </c>
      <c r="F180">
        <v>1376</v>
      </c>
      <c r="G180" t="s">
        <v>314</v>
      </c>
      <c r="H180" s="25" t="s">
        <v>123</v>
      </c>
      <c r="I180" s="26" t="s">
        <v>123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</row>
    <row r="181" spans="1:17" ht="30" x14ac:dyDescent="0.25">
      <c r="A181" s="26" t="e">
        <f t="shared" si="2"/>
        <v>#N/A</v>
      </c>
      <c r="C181" t="s">
        <v>133</v>
      </c>
      <c r="D181">
        <v>1880</v>
      </c>
      <c r="E181">
        <v>1880</v>
      </c>
      <c r="F181">
        <v>1880</v>
      </c>
      <c r="G181" t="s">
        <v>315</v>
      </c>
      <c r="H181" s="25">
        <v>60024550</v>
      </c>
      <c r="I181" s="26" t="s">
        <v>316</v>
      </c>
      <c r="K181">
        <v>45.912036000000001</v>
      </c>
      <c r="L181">
        <v>66.572452200000001</v>
      </c>
      <c r="M181">
        <v>63.243829589999997</v>
      </c>
      <c r="N181">
        <v>59.915206980000001</v>
      </c>
      <c r="O181">
        <v>56.586584369999997</v>
      </c>
      <c r="P181">
        <v>46.600716540000001</v>
      </c>
      <c r="Q181">
        <v>43.272093930000004</v>
      </c>
    </row>
    <row r="182" spans="1:17" hidden="1" x14ac:dyDescent="0.25">
      <c r="A182" s="26" t="e">
        <f t="shared" si="2"/>
        <v>#N/A</v>
      </c>
      <c r="C182" t="s">
        <v>133</v>
      </c>
      <c r="D182">
        <v>1899</v>
      </c>
      <c r="E182">
        <v>1899</v>
      </c>
      <c r="F182">
        <v>1899</v>
      </c>
      <c r="G182" t="s">
        <v>317</v>
      </c>
      <c r="H182" s="25" t="s">
        <v>123</v>
      </c>
      <c r="I182" s="26" t="s">
        <v>123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</row>
    <row r="183" spans="1:17" hidden="1" x14ac:dyDescent="0.25">
      <c r="A183" s="26" t="e">
        <f t="shared" si="2"/>
        <v>#N/A</v>
      </c>
      <c r="C183" t="s">
        <v>133</v>
      </c>
      <c r="D183">
        <v>1392</v>
      </c>
      <c r="E183">
        <v>1392</v>
      </c>
      <c r="F183">
        <v>1392</v>
      </c>
      <c r="G183" t="s">
        <v>318</v>
      </c>
      <c r="H183" s="25" t="s">
        <v>123</v>
      </c>
      <c r="I183" s="26" t="s">
        <v>123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</row>
    <row r="184" spans="1:17" hidden="1" x14ac:dyDescent="0.25">
      <c r="A184" s="26">
        <f t="shared" si="2"/>
        <v>60023384</v>
      </c>
      <c r="C184" t="s">
        <v>133</v>
      </c>
      <c r="D184">
        <v>1384</v>
      </c>
      <c r="E184">
        <v>1384</v>
      </c>
      <c r="F184">
        <v>1384</v>
      </c>
      <c r="G184" t="s">
        <v>319</v>
      </c>
      <c r="H184" s="25" t="s">
        <v>123</v>
      </c>
      <c r="I184" s="26" t="s">
        <v>123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</row>
    <row r="185" spans="1:17" x14ac:dyDescent="0.25">
      <c r="A185" s="26" t="e">
        <f t="shared" si="2"/>
        <v>#N/A</v>
      </c>
      <c r="C185" t="s">
        <v>133</v>
      </c>
      <c r="D185">
        <v>98008447</v>
      </c>
      <c r="E185">
        <v>98008447</v>
      </c>
      <c r="F185">
        <v>98008447</v>
      </c>
      <c r="G185" t="s">
        <v>320</v>
      </c>
      <c r="H185" s="25">
        <v>60023384</v>
      </c>
      <c r="I185" s="26" t="s">
        <v>59</v>
      </c>
      <c r="K185">
        <v>42.34467028584389</v>
      </c>
      <c r="L185">
        <v>61.399771914473639</v>
      </c>
      <c r="M185">
        <v>58.329783318749953</v>
      </c>
      <c r="N185">
        <v>55.259794723026275</v>
      </c>
      <c r="O185">
        <v>52.189806127302589</v>
      </c>
      <c r="P185">
        <v>42.979840340131545</v>
      </c>
      <c r="Q185">
        <v>39.909851744407867</v>
      </c>
    </row>
    <row r="186" spans="1:17" hidden="1" x14ac:dyDescent="0.25">
      <c r="A186" s="26" t="e">
        <f t="shared" si="2"/>
        <v>#N/A</v>
      </c>
      <c r="C186" t="s">
        <v>133</v>
      </c>
      <c r="D186">
        <v>1910</v>
      </c>
      <c r="E186">
        <v>1910</v>
      </c>
      <c r="F186">
        <v>1910</v>
      </c>
      <c r="G186" t="s">
        <v>321</v>
      </c>
      <c r="H186" s="25" t="s">
        <v>123</v>
      </c>
      <c r="I186" s="26" t="s">
        <v>123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</row>
    <row r="187" spans="1:17" hidden="1" x14ac:dyDescent="0.25">
      <c r="A187" s="26" t="e">
        <f t="shared" si="2"/>
        <v>#N/A</v>
      </c>
      <c r="C187" t="s">
        <v>133</v>
      </c>
      <c r="D187">
        <v>1929</v>
      </c>
      <c r="E187">
        <v>1929</v>
      </c>
      <c r="F187">
        <v>1929</v>
      </c>
      <c r="G187" t="s">
        <v>322</v>
      </c>
      <c r="H187" s="25" t="s">
        <v>123</v>
      </c>
      <c r="I187" s="26" t="s">
        <v>123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</row>
    <row r="188" spans="1:17" hidden="1" x14ac:dyDescent="0.25">
      <c r="A188" s="26" t="e">
        <f t="shared" si="2"/>
        <v>#N/A</v>
      </c>
      <c r="C188" t="s">
        <v>133</v>
      </c>
      <c r="D188">
        <v>1937</v>
      </c>
      <c r="E188">
        <v>1937</v>
      </c>
      <c r="F188">
        <v>1937</v>
      </c>
      <c r="G188" t="s">
        <v>323</v>
      </c>
      <c r="H188" s="25" t="s">
        <v>123</v>
      </c>
      <c r="I188" s="26" t="s">
        <v>123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</row>
    <row r="189" spans="1:17" hidden="1" x14ac:dyDescent="0.25">
      <c r="A189" s="26" t="e">
        <f t="shared" si="2"/>
        <v>#N/A</v>
      </c>
      <c r="C189" t="s">
        <v>133</v>
      </c>
      <c r="D189">
        <v>1406</v>
      </c>
      <c r="E189">
        <v>1406</v>
      </c>
      <c r="F189">
        <v>1406</v>
      </c>
      <c r="G189" t="s">
        <v>324</v>
      </c>
      <c r="H189" s="25" t="s">
        <v>123</v>
      </c>
      <c r="I189" s="26" t="s">
        <v>123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</row>
    <row r="190" spans="1:17" hidden="1" x14ac:dyDescent="0.25">
      <c r="A190" s="26" t="e">
        <f t="shared" si="2"/>
        <v>#N/A</v>
      </c>
      <c r="C190" t="s">
        <v>133</v>
      </c>
      <c r="D190">
        <v>1945</v>
      </c>
      <c r="E190">
        <v>1945</v>
      </c>
      <c r="F190">
        <v>1945</v>
      </c>
      <c r="G190" t="s">
        <v>325</v>
      </c>
      <c r="H190" s="25" t="s">
        <v>123</v>
      </c>
      <c r="I190" s="26" t="s">
        <v>123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</row>
    <row r="191" spans="1:17" hidden="1" x14ac:dyDescent="0.25">
      <c r="A191" s="26" t="e">
        <f t="shared" si="2"/>
        <v>#N/A</v>
      </c>
      <c r="C191" t="s">
        <v>133</v>
      </c>
      <c r="D191">
        <v>485</v>
      </c>
      <c r="E191">
        <v>485</v>
      </c>
      <c r="F191">
        <v>485</v>
      </c>
      <c r="G191" t="s">
        <v>326</v>
      </c>
      <c r="H191" s="25" t="s">
        <v>123</v>
      </c>
      <c r="I191" s="26" t="s">
        <v>123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</row>
    <row r="192" spans="1:17" hidden="1" x14ac:dyDescent="0.25">
      <c r="A192" s="26" t="e">
        <f t="shared" si="2"/>
        <v>#N/A</v>
      </c>
      <c r="C192" t="s">
        <v>133</v>
      </c>
      <c r="D192">
        <v>1953</v>
      </c>
      <c r="E192">
        <v>1953</v>
      </c>
      <c r="F192">
        <v>1953</v>
      </c>
      <c r="G192" t="s">
        <v>327</v>
      </c>
      <c r="H192" s="25" t="s">
        <v>123</v>
      </c>
      <c r="I192" s="26" t="s">
        <v>123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</row>
    <row r="193" spans="1:17" hidden="1" x14ac:dyDescent="0.25">
      <c r="A193" s="26">
        <f t="shared" si="2"/>
        <v>60034025</v>
      </c>
      <c r="C193" t="s">
        <v>133</v>
      </c>
      <c r="D193">
        <v>1961</v>
      </c>
      <c r="E193">
        <v>1961</v>
      </c>
      <c r="F193">
        <v>1961</v>
      </c>
      <c r="G193" t="s">
        <v>328</v>
      </c>
      <c r="H193" s="25" t="s">
        <v>123</v>
      </c>
      <c r="I193" s="26" t="s">
        <v>123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</row>
    <row r="194" spans="1:17" x14ac:dyDescent="0.25">
      <c r="A194" s="26" t="e">
        <f t="shared" si="2"/>
        <v>#N/A</v>
      </c>
      <c r="C194" t="s">
        <v>139</v>
      </c>
      <c r="D194">
        <v>98007629</v>
      </c>
      <c r="E194">
        <v>98007629</v>
      </c>
      <c r="F194">
        <v>98007629</v>
      </c>
      <c r="G194" t="s">
        <v>329</v>
      </c>
      <c r="H194" s="25">
        <v>60034025</v>
      </c>
      <c r="I194" s="26" t="s">
        <v>135</v>
      </c>
      <c r="K194">
        <v>6.1436427196480787</v>
      </c>
      <c r="L194">
        <v>8.9082819434897136</v>
      </c>
      <c r="M194">
        <v>8.4628678463152269</v>
      </c>
      <c r="N194">
        <v>8.017453749140742</v>
      </c>
      <c r="O194">
        <v>7.5720396519662563</v>
      </c>
      <c r="P194">
        <v>6.235797360442799</v>
      </c>
      <c r="Q194">
        <v>5.7903832632683141</v>
      </c>
    </row>
    <row r="195" spans="1:17" x14ac:dyDescent="0.25">
      <c r="A195" s="26" t="e">
        <f t="shared" si="2"/>
        <v>#N/A</v>
      </c>
      <c r="C195" t="s">
        <v>139</v>
      </c>
      <c r="D195">
        <v>98007700</v>
      </c>
      <c r="E195">
        <v>98007700</v>
      </c>
      <c r="F195">
        <v>98007700</v>
      </c>
      <c r="G195" t="s">
        <v>330</v>
      </c>
      <c r="H195" s="25">
        <v>60034017</v>
      </c>
      <c r="I195" s="26" t="s">
        <v>73</v>
      </c>
      <c r="K195">
        <v>10.670038882604878</v>
      </c>
      <c r="L195">
        <v>15.471556379777073</v>
      </c>
      <c r="M195">
        <v>14.697978560788219</v>
      </c>
      <c r="N195">
        <v>13.924400741799367</v>
      </c>
      <c r="O195">
        <v>13.150822922810512</v>
      </c>
      <c r="P195">
        <v>10.830089465843951</v>
      </c>
      <c r="Q195">
        <v>10.056511646855098</v>
      </c>
    </row>
    <row r="196" spans="1:17" x14ac:dyDescent="0.25">
      <c r="A196" s="26" t="e">
        <f t="shared" ref="A196:A216" si="3">VLOOKUP(H197,CODIFICAÇÃO,1,0)</f>
        <v>#N/A</v>
      </c>
      <c r="C196" t="s">
        <v>139</v>
      </c>
      <c r="D196">
        <v>98007882</v>
      </c>
      <c r="E196">
        <v>98007882</v>
      </c>
      <c r="F196">
        <v>98007882</v>
      </c>
      <c r="G196" t="s">
        <v>331</v>
      </c>
      <c r="H196" s="25">
        <v>60034009</v>
      </c>
      <c r="I196" s="26" t="s">
        <v>99</v>
      </c>
      <c r="K196">
        <v>18.505776069992987</v>
      </c>
      <c r="L196">
        <v>26.833375301489831</v>
      </c>
      <c r="M196">
        <v>25.491706536415339</v>
      </c>
      <c r="N196">
        <v>24.150037771340848</v>
      </c>
      <c r="O196">
        <v>22.808369006266357</v>
      </c>
      <c r="P196">
        <v>18.78336271104288</v>
      </c>
      <c r="Q196">
        <v>17.441693945968389</v>
      </c>
    </row>
    <row r="197" spans="1:17" hidden="1" x14ac:dyDescent="0.25">
      <c r="A197" s="26" t="e">
        <f t="shared" si="3"/>
        <v>#N/A</v>
      </c>
      <c r="C197" t="s">
        <v>139</v>
      </c>
      <c r="D197">
        <v>98008021</v>
      </c>
      <c r="E197">
        <v>98008021</v>
      </c>
      <c r="F197">
        <v>98008021</v>
      </c>
      <c r="G197" t="s">
        <v>332</v>
      </c>
      <c r="H197" s="25" t="s">
        <v>123</v>
      </c>
      <c r="I197" s="26" t="s">
        <v>123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</row>
    <row r="198" spans="1:17" hidden="1" x14ac:dyDescent="0.25">
      <c r="A198" s="26" t="e">
        <f t="shared" si="3"/>
        <v>#N/A</v>
      </c>
      <c r="C198" t="s">
        <v>139</v>
      </c>
      <c r="D198">
        <v>98008030</v>
      </c>
      <c r="E198">
        <v>98008030</v>
      </c>
      <c r="F198">
        <v>98008030</v>
      </c>
      <c r="G198" t="s">
        <v>333</v>
      </c>
      <c r="H198" s="25" t="s">
        <v>123</v>
      </c>
      <c r="I198" s="26" t="s">
        <v>123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</row>
    <row r="199" spans="1:17" hidden="1" x14ac:dyDescent="0.25">
      <c r="A199" s="26" t="e">
        <f t="shared" si="3"/>
        <v>#N/A</v>
      </c>
      <c r="C199" t="s">
        <v>139</v>
      </c>
      <c r="D199">
        <v>98008048</v>
      </c>
      <c r="E199">
        <v>98008048</v>
      </c>
      <c r="F199">
        <v>98008048</v>
      </c>
      <c r="G199" t="s">
        <v>334</v>
      </c>
      <c r="H199" s="25" t="s">
        <v>123</v>
      </c>
      <c r="I199" s="26" t="s">
        <v>123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</row>
    <row r="200" spans="1:17" x14ac:dyDescent="0.25">
      <c r="A200" s="26" t="e">
        <f t="shared" si="3"/>
        <v>#N/A</v>
      </c>
      <c r="C200" t="s">
        <v>139</v>
      </c>
      <c r="D200">
        <v>98008102</v>
      </c>
      <c r="E200">
        <v>98008102</v>
      </c>
      <c r="F200">
        <v>98008102</v>
      </c>
      <c r="G200" t="s">
        <v>335</v>
      </c>
      <c r="H200" s="25">
        <v>60022965</v>
      </c>
      <c r="I200" s="26" t="s">
        <v>289</v>
      </c>
      <c r="K200">
        <v>3.2822752716904273</v>
      </c>
      <c r="L200">
        <v>4.7592991439511199</v>
      </c>
      <c r="M200">
        <v>4.5213341867535632</v>
      </c>
      <c r="N200">
        <v>4.2833692295560084</v>
      </c>
      <c r="O200">
        <v>4.0454042723584518</v>
      </c>
      <c r="P200">
        <v>3.3315094007657837</v>
      </c>
      <c r="Q200">
        <v>3.093544443568228</v>
      </c>
    </row>
    <row r="201" spans="1:17" x14ac:dyDescent="0.25">
      <c r="A201" s="26" t="e">
        <f t="shared" si="3"/>
        <v>#N/A</v>
      </c>
      <c r="C201" t="s">
        <v>139</v>
      </c>
      <c r="D201">
        <v>98008528</v>
      </c>
      <c r="E201">
        <v>98008528</v>
      </c>
      <c r="F201">
        <v>98008528</v>
      </c>
      <c r="G201" t="s">
        <v>336</v>
      </c>
      <c r="H201" s="25">
        <v>60033681</v>
      </c>
      <c r="I201" s="26" t="s">
        <v>55</v>
      </c>
      <c r="K201">
        <v>105.6</v>
      </c>
      <c r="L201">
        <v>153.12</v>
      </c>
      <c r="M201">
        <v>145.464</v>
      </c>
      <c r="N201">
        <v>137.80800000000002</v>
      </c>
      <c r="O201">
        <v>130.15199999999999</v>
      </c>
      <c r="P201">
        <v>107.184</v>
      </c>
      <c r="Q201">
        <v>99.528000000000006</v>
      </c>
    </row>
    <row r="202" spans="1:17" x14ac:dyDescent="0.25">
      <c r="A202" s="26">
        <f t="shared" si="3"/>
        <v>60034025</v>
      </c>
      <c r="C202" t="s">
        <v>139</v>
      </c>
      <c r="D202">
        <v>98008943</v>
      </c>
      <c r="E202">
        <v>98008943</v>
      </c>
      <c r="F202">
        <v>98008943</v>
      </c>
      <c r="G202" t="s">
        <v>337</v>
      </c>
      <c r="H202" s="25">
        <v>60033983</v>
      </c>
      <c r="I202" s="26" t="s">
        <v>98</v>
      </c>
      <c r="K202">
        <v>23.089046456275597</v>
      </c>
      <c r="L202">
        <v>33.479117361599613</v>
      </c>
      <c r="M202">
        <v>31.805161493519631</v>
      </c>
      <c r="N202">
        <v>30.131205625439652</v>
      </c>
      <c r="O202">
        <v>28.457249757359669</v>
      </c>
      <c r="P202">
        <v>23.435382153119729</v>
      </c>
      <c r="Q202">
        <v>21.76142628503975</v>
      </c>
    </row>
    <row r="203" spans="1:17" x14ac:dyDescent="0.25">
      <c r="A203" s="26" t="e">
        <f t="shared" si="3"/>
        <v>#N/A</v>
      </c>
      <c r="C203" t="s">
        <v>139</v>
      </c>
      <c r="D203">
        <v>98009028</v>
      </c>
      <c r="E203">
        <v>98009028</v>
      </c>
      <c r="F203">
        <v>98009028</v>
      </c>
      <c r="G203" t="s">
        <v>338</v>
      </c>
      <c r="H203" s="25">
        <v>60034025</v>
      </c>
      <c r="I203" s="26" t="s">
        <v>135</v>
      </c>
      <c r="K203">
        <v>6.1436427196480787</v>
      </c>
      <c r="L203">
        <v>8.9082819434897136</v>
      </c>
      <c r="M203">
        <v>8.4628678463152269</v>
      </c>
      <c r="N203">
        <v>8.017453749140742</v>
      </c>
      <c r="O203">
        <v>7.5720396519662563</v>
      </c>
      <c r="P203">
        <v>6.235797360442799</v>
      </c>
      <c r="Q203">
        <v>5.7903832632683141</v>
      </c>
    </row>
    <row r="204" spans="1:17" hidden="1" x14ac:dyDescent="0.25">
      <c r="A204" s="26" t="e">
        <f t="shared" si="3"/>
        <v>#N/A</v>
      </c>
      <c r="C204" t="s">
        <v>139</v>
      </c>
      <c r="D204">
        <v>98009109</v>
      </c>
      <c r="E204">
        <v>98009109</v>
      </c>
      <c r="F204">
        <v>98009109</v>
      </c>
      <c r="G204" t="s">
        <v>339</v>
      </c>
      <c r="H204" s="25" t="s">
        <v>123</v>
      </c>
      <c r="I204" s="26" t="s">
        <v>123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</row>
    <row r="205" spans="1:17" hidden="1" x14ac:dyDescent="0.25">
      <c r="A205" s="26" t="e">
        <f t="shared" si="3"/>
        <v>#N/A</v>
      </c>
      <c r="C205" t="s">
        <v>139</v>
      </c>
      <c r="D205">
        <v>98009281</v>
      </c>
      <c r="E205">
        <v>98009281</v>
      </c>
      <c r="F205">
        <v>98009281</v>
      </c>
      <c r="G205" t="s">
        <v>340</v>
      </c>
      <c r="H205" s="25" t="s">
        <v>123</v>
      </c>
      <c r="I205" s="26" t="s">
        <v>123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</row>
    <row r="206" spans="1:17" hidden="1" x14ac:dyDescent="0.25">
      <c r="A206" s="26" t="e">
        <f t="shared" si="3"/>
        <v>#N/A</v>
      </c>
      <c r="C206" t="s">
        <v>139</v>
      </c>
      <c r="D206">
        <v>99007037</v>
      </c>
      <c r="E206">
        <v>99007037</v>
      </c>
      <c r="F206">
        <v>99007037</v>
      </c>
      <c r="G206" t="s">
        <v>341</v>
      </c>
      <c r="H206" s="25" t="s">
        <v>123</v>
      </c>
      <c r="I206" s="26" t="s">
        <v>123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</row>
    <row r="207" spans="1:17" hidden="1" x14ac:dyDescent="0.25">
      <c r="A207" s="26" t="e">
        <f t="shared" si="3"/>
        <v>#N/A</v>
      </c>
      <c r="C207" t="s">
        <v>139</v>
      </c>
      <c r="D207">
        <v>99007118</v>
      </c>
      <c r="E207">
        <v>99007118</v>
      </c>
      <c r="F207">
        <v>99007118</v>
      </c>
      <c r="G207" t="s">
        <v>342</v>
      </c>
      <c r="H207" s="25" t="s">
        <v>123</v>
      </c>
      <c r="I207" s="26" t="s">
        <v>123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</row>
    <row r="208" spans="1:17" hidden="1" x14ac:dyDescent="0.25">
      <c r="A208" s="26" t="e">
        <f t="shared" si="3"/>
        <v>#N/A</v>
      </c>
      <c r="C208" t="s">
        <v>139</v>
      </c>
      <c r="D208">
        <v>99007290</v>
      </c>
      <c r="E208">
        <v>99007290</v>
      </c>
      <c r="F208">
        <v>99007290</v>
      </c>
      <c r="G208" t="s">
        <v>343</v>
      </c>
      <c r="H208" s="25" t="s">
        <v>123</v>
      </c>
      <c r="I208" s="26" t="s">
        <v>123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</row>
    <row r="209" spans="1:17" hidden="1" x14ac:dyDescent="0.25">
      <c r="A209" s="26" t="e">
        <f t="shared" si="3"/>
        <v>#N/A</v>
      </c>
      <c r="C209" t="s">
        <v>139</v>
      </c>
      <c r="D209">
        <v>99007371</v>
      </c>
      <c r="E209">
        <v>99007371</v>
      </c>
      <c r="F209">
        <v>99007371</v>
      </c>
      <c r="G209" t="s">
        <v>344</v>
      </c>
      <c r="H209" s="25" t="s">
        <v>123</v>
      </c>
      <c r="I209" s="26" t="s">
        <v>123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</row>
    <row r="210" spans="1:17" hidden="1" x14ac:dyDescent="0.25">
      <c r="A210" s="26" t="e">
        <f t="shared" si="3"/>
        <v>#N/A</v>
      </c>
      <c r="C210" t="s">
        <v>139</v>
      </c>
      <c r="D210">
        <v>99007452</v>
      </c>
      <c r="E210">
        <v>99007452</v>
      </c>
      <c r="F210">
        <v>99007452</v>
      </c>
      <c r="G210" t="s">
        <v>345</v>
      </c>
      <c r="H210" s="25" t="s">
        <v>123</v>
      </c>
      <c r="I210" s="26" t="s">
        <v>123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</row>
    <row r="211" spans="1:17" hidden="1" x14ac:dyDescent="0.25">
      <c r="A211" s="26">
        <f t="shared" si="3"/>
        <v>60028327</v>
      </c>
      <c r="C211" t="s">
        <v>139</v>
      </c>
      <c r="D211">
        <v>99008599</v>
      </c>
      <c r="E211">
        <v>99008599</v>
      </c>
      <c r="F211">
        <v>99008599</v>
      </c>
      <c r="G211" t="s">
        <v>346</v>
      </c>
      <c r="H211" s="25" t="s">
        <v>123</v>
      </c>
      <c r="I211" s="26" t="s">
        <v>123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</row>
    <row r="212" spans="1:17" ht="45" x14ac:dyDescent="0.25">
      <c r="A212" s="26" t="e">
        <f t="shared" si="3"/>
        <v>#N/A</v>
      </c>
      <c r="C212" t="s">
        <v>347</v>
      </c>
      <c r="D212">
        <v>2100</v>
      </c>
      <c r="E212">
        <v>2100</v>
      </c>
      <c r="F212">
        <v>2100</v>
      </c>
      <c r="G212" t="s">
        <v>348</v>
      </c>
      <c r="H212" s="25">
        <v>60028327</v>
      </c>
      <c r="I212" s="26" t="s">
        <v>90</v>
      </c>
      <c r="K212">
        <v>15</v>
      </c>
      <c r="L212">
        <v>21.75</v>
      </c>
      <c r="M212">
        <v>20.662499999999998</v>
      </c>
      <c r="N212">
        <v>19.574999999999999</v>
      </c>
      <c r="O212">
        <v>18.487500000000001</v>
      </c>
      <c r="P212">
        <v>15.225</v>
      </c>
      <c r="Q212">
        <v>14.137500000000001</v>
      </c>
    </row>
    <row r="213" spans="1:17" hidden="1" x14ac:dyDescent="0.25">
      <c r="A213" s="26" t="e">
        <f t="shared" si="3"/>
        <v>#N/A</v>
      </c>
      <c r="C213" t="s">
        <v>347</v>
      </c>
      <c r="D213">
        <v>256</v>
      </c>
      <c r="E213">
        <v>256</v>
      </c>
      <c r="F213">
        <v>256</v>
      </c>
      <c r="G213" t="s">
        <v>349</v>
      </c>
      <c r="H213" s="25" t="s">
        <v>123</v>
      </c>
      <c r="I213" s="26" t="s">
        <v>123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</row>
    <row r="214" spans="1:17" hidden="1" x14ac:dyDescent="0.25">
      <c r="A214" s="26" t="e">
        <f t="shared" si="3"/>
        <v>#N/A</v>
      </c>
      <c r="C214" t="s">
        <v>347</v>
      </c>
      <c r="D214">
        <v>98007530</v>
      </c>
      <c r="E214">
        <v>98007530</v>
      </c>
      <c r="F214">
        <v>98007530</v>
      </c>
      <c r="G214" t="s">
        <v>350</v>
      </c>
      <c r="H214" s="25" t="s">
        <v>123</v>
      </c>
      <c r="I214" s="26" t="s">
        <v>123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</row>
    <row r="215" spans="1:17" hidden="1" x14ac:dyDescent="0.25">
      <c r="A215" s="26" t="e">
        <f t="shared" si="3"/>
        <v>#N/A</v>
      </c>
      <c r="C215" t="s">
        <v>347</v>
      </c>
      <c r="D215">
        <v>98007963</v>
      </c>
      <c r="E215">
        <v>98007963</v>
      </c>
      <c r="F215">
        <v>98007963</v>
      </c>
      <c r="G215" t="s">
        <v>351</v>
      </c>
      <c r="H215" s="25" t="s">
        <v>123</v>
      </c>
      <c r="I215" s="26" t="s">
        <v>123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</row>
    <row r="216" spans="1:17" hidden="1" x14ac:dyDescent="0.25">
      <c r="A216" s="26" t="e">
        <f t="shared" si="3"/>
        <v>#N/A</v>
      </c>
      <c r="C216" t="s">
        <v>347</v>
      </c>
      <c r="D216">
        <v>248</v>
      </c>
      <c r="E216">
        <v>248</v>
      </c>
      <c r="F216">
        <v>248</v>
      </c>
      <c r="G216" t="s">
        <v>352</v>
      </c>
      <c r="H216" s="25" t="s">
        <v>123</v>
      </c>
      <c r="I216" s="26" t="s">
        <v>123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</row>
  </sheetData>
  <autoFilter ref="A3:Q216" xr:uid="{C2E09F72-A5A0-4E9A-AECE-910D9E762CA3}">
    <filterColumn colId="7">
      <filters>
        <filter val="60000384"/>
        <filter val="60000465"/>
        <filter val="60000481"/>
        <filter val="60000929"/>
        <filter val="60015381"/>
        <filter val="60022965"/>
        <filter val="60022973"/>
        <filter val="60023007"/>
        <filter val="60023260"/>
        <filter val="60023287"/>
        <filter val="60023384"/>
        <filter val="60024330"/>
        <filter val="60024550"/>
        <filter val="60025182"/>
        <filter val="60025239"/>
        <filter val="60026600"/>
        <filter val="60027169"/>
        <filter val="60027428"/>
        <filter val="60028319"/>
        <filter val="60028327"/>
        <filter val="60033681"/>
        <filter val="60033746"/>
        <filter val="60033916"/>
        <filter val="60033983"/>
        <filter val="60034009"/>
        <filter val="60034017"/>
        <filter val="60034025"/>
        <filter val="60034416"/>
      </filters>
    </filterColumn>
  </autoFilter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7470E-C24B-4ED6-A72D-C2CA3AF25D18}">
  <sheetPr filterMode="1"/>
  <dimension ref="A1:Q216"/>
  <sheetViews>
    <sheetView zoomScale="80" zoomScaleNormal="80" workbookViewId="0">
      <selection activeCell="G42" sqref="G42"/>
    </sheetView>
  </sheetViews>
  <sheetFormatPr defaultRowHeight="15" x14ac:dyDescent="0.25"/>
  <cols>
    <col min="1" max="1" width="9.85546875" bestFit="1" customWidth="1"/>
    <col min="3" max="3" width="21.7109375" customWidth="1"/>
    <col min="4" max="4" width="11.42578125" customWidth="1"/>
    <col min="5" max="5" width="11.5703125" customWidth="1"/>
    <col min="6" max="6" width="10.85546875" customWidth="1"/>
    <col min="7" max="7" width="85" bestFit="1" customWidth="1"/>
    <col min="8" max="8" width="14" style="25" bestFit="1" customWidth="1"/>
    <col min="9" max="9" width="64.42578125" style="26" customWidth="1"/>
    <col min="10" max="10" width="64.42578125" customWidth="1"/>
    <col min="11" max="11" width="24.85546875" bestFit="1" customWidth="1"/>
    <col min="12" max="12" width="22.42578125" bestFit="1" customWidth="1"/>
    <col min="13" max="13" width="12" bestFit="1" customWidth="1"/>
  </cols>
  <sheetData>
    <row r="1" spans="1:17" x14ac:dyDescent="0.25">
      <c r="G1" t="s">
        <v>101</v>
      </c>
      <c r="K1" t="s">
        <v>102</v>
      </c>
      <c r="L1" t="s">
        <v>103</v>
      </c>
      <c r="M1" t="s">
        <v>104</v>
      </c>
    </row>
    <row r="2" spans="1:17" x14ac:dyDescent="0.25">
      <c r="G2" t="s">
        <v>105</v>
      </c>
      <c r="K2">
        <v>0.2</v>
      </c>
      <c r="L2">
        <v>0.45</v>
      </c>
      <c r="M2">
        <v>-0.05</v>
      </c>
      <c r="N2">
        <v>-0.1</v>
      </c>
      <c r="O2">
        <v>-0.15</v>
      </c>
      <c r="P2">
        <v>-0.3</v>
      </c>
      <c r="Q2">
        <v>-0.35</v>
      </c>
    </row>
    <row r="3" spans="1:17" s="26" customFormat="1" ht="30" x14ac:dyDescent="0.25">
      <c r="C3" s="26" t="s">
        <v>106</v>
      </c>
      <c r="D3" s="26" t="s">
        <v>107</v>
      </c>
      <c r="E3" s="26" t="s">
        <v>108</v>
      </c>
      <c r="F3" s="26" t="s">
        <v>109</v>
      </c>
      <c r="G3" s="26" t="s">
        <v>110</v>
      </c>
      <c r="H3" s="27" t="s">
        <v>111</v>
      </c>
      <c r="I3" s="27" t="s">
        <v>112</v>
      </c>
      <c r="L3" s="26" t="s">
        <v>113</v>
      </c>
      <c r="M3" s="26" t="s">
        <v>114</v>
      </c>
      <c r="N3" s="26" t="s">
        <v>115</v>
      </c>
      <c r="O3" s="26" t="s">
        <v>116</v>
      </c>
      <c r="P3" s="26" t="s">
        <v>117</v>
      </c>
      <c r="Q3" s="26" t="s">
        <v>118</v>
      </c>
    </row>
    <row r="4" spans="1:17" hidden="1" x14ac:dyDescent="0.25">
      <c r="A4" s="26">
        <f t="shared" ref="A4:A67" si="0">VLOOKUP(H5,CODIFICAÇÃO,1,0)</f>
        <v>60000384</v>
      </c>
      <c r="C4" t="s">
        <v>119</v>
      </c>
      <c r="D4">
        <v>6610</v>
      </c>
      <c r="E4">
        <v>6602</v>
      </c>
      <c r="F4">
        <v>6653</v>
      </c>
      <c r="G4" t="s">
        <v>120</v>
      </c>
      <c r="H4" s="25">
        <v>60000384</v>
      </c>
      <c r="I4" s="26" t="s">
        <v>35</v>
      </c>
      <c r="K4">
        <v>144.14580386181819</v>
      </c>
      <c r="L4">
        <v>209.01141559963639</v>
      </c>
      <c r="M4">
        <v>198.56084481965456</v>
      </c>
      <c r="N4">
        <v>188.11027403967276</v>
      </c>
      <c r="O4">
        <v>177.65970325969093</v>
      </c>
      <c r="P4">
        <v>146.30799091974546</v>
      </c>
      <c r="Q4">
        <v>135.85742013976366</v>
      </c>
    </row>
    <row r="5" spans="1:17" hidden="1" x14ac:dyDescent="0.25">
      <c r="A5" s="26" t="e">
        <f t="shared" si="0"/>
        <v>#N/A</v>
      </c>
      <c r="C5" t="s">
        <v>119</v>
      </c>
      <c r="D5">
        <v>5614</v>
      </c>
      <c r="E5">
        <v>5606</v>
      </c>
      <c r="F5">
        <v>5657</v>
      </c>
      <c r="G5" t="s">
        <v>121</v>
      </c>
      <c r="H5" s="25">
        <v>60000384</v>
      </c>
      <c r="I5" s="26" t="s">
        <v>35</v>
      </c>
      <c r="K5">
        <v>144.14580386181819</v>
      </c>
      <c r="L5">
        <v>209.01141559963639</v>
      </c>
      <c r="M5">
        <v>198.56084481965456</v>
      </c>
      <c r="N5">
        <v>188.11027403967276</v>
      </c>
      <c r="O5">
        <v>177.65970325969093</v>
      </c>
      <c r="P5">
        <v>146.30799091974546</v>
      </c>
      <c r="Q5">
        <v>135.85742013976366</v>
      </c>
    </row>
    <row r="6" spans="1:17" ht="30" x14ac:dyDescent="0.25">
      <c r="A6" s="26" t="e">
        <f t="shared" si="0"/>
        <v>#N/A</v>
      </c>
      <c r="C6" t="s">
        <v>119</v>
      </c>
      <c r="D6">
        <v>6319</v>
      </c>
      <c r="E6">
        <v>6300</v>
      </c>
      <c r="F6">
        <v>6351</v>
      </c>
      <c r="G6" t="s">
        <v>122</v>
      </c>
      <c r="H6" s="25" t="s">
        <v>123</v>
      </c>
      <c r="I6" s="26" t="s">
        <v>124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</row>
    <row r="7" spans="1:17" ht="30" x14ac:dyDescent="0.25">
      <c r="A7" s="26">
        <f t="shared" si="0"/>
        <v>60023180</v>
      </c>
      <c r="C7" t="s">
        <v>119</v>
      </c>
      <c r="D7">
        <v>5312</v>
      </c>
      <c r="E7">
        <v>5304</v>
      </c>
      <c r="F7">
        <v>5355</v>
      </c>
      <c r="G7" t="s">
        <v>125</v>
      </c>
      <c r="H7" s="25" t="s">
        <v>123</v>
      </c>
      <c r="I7" s="26" t="s">
        <v>124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</row>
    <row r="8" spans="1:17" hidden="1" x14ac:dyDescent="0.25">
      <c r="A8" s="26">
        <f t="shared" si="0"/>
        <v>60023180</v>
      </c>
      <c r="C8" t="s">
        <v>126</v>
      </c>
      <c r="D8">
        <v>949</v>
      </c>
      <c r="E8">
        <v>949</v>
      </c>
      <c r="F8">
        <v>949</v>
      </c>
      <c r="G8" t="s">
        <v>127</v>
      </c>
      <c r="H8" s="25">
        <v>60023180</v>
      </c>
      <c r="I8" s="26" t="s">
        <v>50</v>
      </c>
      <c r="K8">
        <v>186.44099268572126</v>
      </c>
      <c r="L8">
        <v>270.33943939429582</v>
      </c>
      <c r="M8">
        <v>256.82246742458102</v>
      </c>
      <c r="N8">
        <v>243.30549545486625</v>
      </c>
      <c r="O8">
        <v>229.78852348515144</v>
      </c>
      <c r="P8">
        <v>189.23760757600706</v>
      </c>
      <c r="Q8">
        <v>175.72063560629229</v>
      </c>
    </row>
    <row r="9" spans="1:17" hidden="1" x14ac:dyDescent="0.25">
      <c r="A9" s="26">
        <f t="shared" si="0"/>
        <v>60023180</v>
      </c>
      <c r="C9" t="s">
        <v>126</v>
      </c>
      <c r="D9">
        <v>957</v>
      </c>
      <c r="E9">
        <v>957</v>
      </c>
      <c r="F9">
        <v>957</v>
      </c>
      <c r="G9" t="s">
        <v>128</v>
      </c>
      <c r="H9" s="25">
        <v>60023180</v>
      </c>
      <c r="I9" s="26" t="s">
        <v>50</v>
      </c>
      <c r="K9">
        <v>186.44099268572126</v>
      </c>
      <c r="L9">
        <v>270.33943939429582</v>
      </c>
      <c r="M9">
        <v>256.82246742458102</v>
      </c>
      <c r="N9">
        <v>243.30549545486625</v>
      </c>
      <c r="O9">
        <v>229.78852348515144</v>
      </c>
      <c r="P9">
        <v>189.23760757600706</v>
      </c>
      <c r="Q9">
        <v>175.72063560629229</v>
      </c>
    </row>
    <row r="10" spans="1:17" hidden="1" x14ac:dyDescent="0.25">
      <c r="A10" s="26">
        <f t="shared" si="0"/>
        <v>60023180</v>
      </c>
      <c r="C10" t="s">
        <v>126</v>
      </c>
      <c r="D10">
        <v>922</v>
      </c>
      <c r="E10">
        <v>922</v>
      </c>
      <c r="F10">
        <v>922</v>
      </c>
      <c r="G10" t="s">
        <v>129</v>
      </c>
      <c r="H10" s="25">
        <v>60023180</v>
      </c>
      <c r="I10" s="26" t="s">
        <v>50</v>
      </c>
      <c r="K10">
        <v>186.44099268572126</v>
      </c>
      <c r="L10">
        <v>270.33943939429582</v>
      </c>
      <c r="M10">
        <v>256.82246742458102</v>
      </c>
      <c r="N10">
        <v>243.30549545486625</v>
      </c>
      <c r="O10">
        <v>229.78852348515144</v>
      </c>
      <c r="P10">
        <v>189.23760757600706</v>
      </c>
      <c r="Q10">
        <v>175.72063560629229</v>
      </c>
    </row>
    <row r="11" spans="1:17" hidden="1" x14ac:dyDescent="0.25">
      <c r="A11" s="26">
        <f t="shared" si="0"/>
        <v>60023384</v>
      </c>
      <c r="C11" t="s">
        <v>126</v>
      </c>
      <c r="D11">
        <v>930</v>
      </c>
      <c r="E11">
        <v>930</v>
      </c>
      <c r="F11">
        <v>930</v>
      </c>
      <c r="G11" t="s">
        <v>130</v>
      </c>
      <c r="H11" s="25">
        <v>60023180</v>
      </c>
      <c r="I11" s="26" t="s">
        <v>50</v>
      </c>
      <c r="K11">
        <v>186.44099268572126</v>
      </c>
      <c r="L11">
        <v>270.33943939429582</v>
      </c>
      <c r="M11">
        <v>256.82246742458102</v>
      </c>
      <c r="N11">
        <v>243.30549545486625</v>
      </c>
      <c r="O11">
        <v>229.78852348515144</v>
      </c>
      <c r="P11">
        <v>189.23760757600706</v>
      </c>
      <c r="Q11">
        <v>175.72063560629229</v>
      </c>
    </row>
    <row r="12" spans="1:17" hidden="1" x14ac:dyDescent="0.25">
      <c r="A12" s="26">
        <f t="shared" si="0"/>
        <v>60023384</v>
      </c>
      <c r="C12" t="s">
        <v>126</v>
      </c>
      <c r="D12">
        <v>914</v>
      </c>
      <c r="E12">
        <v>914</v>
      </c>
      <c r="F12">
        <v>914</v>
      </c>
      <c r="G12" t="s">
        <v>131</v>
      </c>
      <c r="H12" s="25">
        <v>60023384</v>
      </c>
      <c r="I12" s="26" t="s">
        <v>59</v>
      </c>
      <c r="K12">
        <v>42.34467028584389</v>
      </c>
      <c r="L12">
        <v>61.399771914473639</v>
      </c>
      <c r="M12">
        <v>58.329783318749953</v>
      </c>
      <c r="N12">
        <v>55.259794723026275</v>
      </c>
      <c r="O12">
        <v>52.189806127302589</v>
      </c>
      <c r="P12">
        <v>42.979840340131545</v>
      </c>
      <c r="Q12">
        <v>39.909851744407867</v>
      </c>
    </row>
    <row r="13" spans="1:17" hidden="1" x14ac:dyDescent="0.25">
      <c r="A13" s="26">
        <f t="shared" si="0"/>
        <v>60034025</v>
      </c>
      <c r="C13" t="s">
        <v>126</v>
      </c>
      <c r="D13">
        <v>264</v>
      </c>
      <c r="E13">
        <v>264</v>
      </c>
      <c r="F13">
        <v>264</v>
      </c>
      <c r="G13" t="s">
        <v>132</v>
      </c>
      <c r="H13" s="25">
        <v>60023384</v>
      </c>
      <c r="I13" s="26" t="s">
        <v>59</v>
      </c>
      <c r="K13">
        <v>42.34467028584389</v>
      </c>
      <c r="L13">
        <v>61.399771914473639</v>
      </c>
      <c r="M13">
        <v>58.329783318749953</v>
      </c>
      <c r="N13">
        <v>55.259794723026275</v>
      </c>
      <c r="O13">
        <v>52.189806127302589</v>
      </c>
      <c r="P13">
        <v>42.979840340131545</v>
      </c>
      <c r="Q13">
        <v>39.909851744407867</v>
      </c>
    </row>
    <row r="14" spans="1:17" hidden="1" x14ac:dyDescent="0.25">
      <c r="A14" s="26">
        <f t="shared" si="0"/>
        <v>60034025</v>
      </c>
      <c r="C14" t="s">
        <v>133</v>
      </c>
      <c r="D14">
        <v>1163</v>
      </c>
      <c r="E14">
        <v>1163</v>
      </c>
      <c r="F14">
        <v>1163</v>
      </c>
      <c r="G14" t="s">
        <v>134</v>
      </c>
      <c r="H14" s="25">
        <v>60034025</v>
      </c>
      <c r="I14" s="26" t="s">
        <v>135</v>
      </c>
      <c r="K14">
        <v>6.1436427196480787</v>
      </c>
      <c r="L14">
        <v>8.9082819434897136</v>
      </c>
      <c r="M14">
        <v>8.4628678463152269</v>
      </c>
      <c r="N14">
        <v>8.017453749140742</v>
      </c>
      <c r="O14">
        <v>7.5720396519662563</v>
      </c>
      <c r="P14">
        <v>6.235797360442799</v>
      </c>
      <c r="Q14">
        <v>5.7903832632683141</v>
      </c>
    </row>
    <row r="15" spans="1:17" hidden="1" x14ac:dyDescent="0.25">
      <c r="A15" s="26">
        <f t="shared" si="0"/>
        <v>60023384</v>
      </c>
      <c r="C15" t="s">
        <v>133</v>
      </c>
      <c r="D15">
        <v>1171</v>
      </c>
      <c r="E15">
        <v>1171</v>
      </c>
      <c r="F15">
        <v>1171</v>
      </c>
      <c r="G15" t="s">
        <v>136</v>
      </c>
      <c r="H15" s="25">
        <v>60034025</v>
      </c>
      <c r="I15" s="26" t="s">
        <v>135</v>
      </c>
      <c r="K15">
        <v>6.1436427196480787</v>
      </c>
      <c r="L15">
        <v>8.9082819434897136</v>
      </c>
      <c r="M15">
        <v>8.4628678463152269</v>
      </c>
      <c r="N15">
        <v>8.017453749140742</v>
      </c>
      <c r="O15">
        <v>7.5720396519662563</v>
      </c>
      <c r="P15">
        <v>6.235797360442799</v>
      </c>
      <c r="Q15">
        <v>5.7903832632683141</v>
      </c>
    </row>
    <row r="16" spans="1:17" hidden="1" x14ac:dyDescent="0.25">
      <c r="A16" s="26">
        <f t="shared" si="0"/>
        <v>60023384</v>
      </c>
      <c r="C16" t="s">
        <v>133</v>
      </c>
      <c r="D16">
        <v>98008609</v>
      </c>
      <c r="E16">
        <v>98008609</v>
      </c>
      <c r="F16">
        <v>98008609</v>
      </c>
      <c r="G16" t="s">
        <v>137</v>
      </c>
      <c r="H16" s="25">
        <v>60023384</v>
      </c>
      <c r="I16" s="26" t="s">
        <v>59</v>
      </c>
      <c r="K16">
        <v>42.34467028584389</v>
      </c>
      <c r="L16">
        <v>61.399771914473639</v>
      </c>
      <c r="M16">
        <v>58.329783318749953</v>
      </c>
      <c r="N16">
        <v>55.259794723026275</v>
      </c>
      <c r="O16">
        <v>52.189806127302589</v>
      </c>
      <c r="P16">
        <v>42.979840340131545</v>
      </c>
      <c r="Q16">
        <v>39.909851744407867</v>
      </c>
    </row>
    <row r="17" spans="1:17" hidden="1" x14ac:dyDescent="0.25">
      <c r="A17" s="26">
        <f t="shared" si="0"/>
        <v>60023384</v>
      </c>
      <c r="C17" t="s">
        <v>133</v>
      </c>
      <c r="D17">
        <v>98008366</v>
      </c>
      <c r="E17">
        <v>98008366</v>
      </c>
      <c r="F17">
        <v>98008366</v>
      </c>
      <c r="G17" t="s">
        <v>138</v>
      </c>
      <c r="H17" s="25">
        <v>60023384</v>
      </c>
      <c r="I17" s="26" t="s">
        <v>59</v>
      </c>
      <c r="K17">
        <v>42.34467028584389</v>
      </c>
      <c r="L17">
        <v>61.399771914473639</v>
      </c>
      <c r="M17">
        <v>58.329783318749953</v>
      </c>
      <c r="N17">
        <v>55.259794723026275</v>
      </c>
      <c r="O17">
        <v>52.189806127302589</v>
      </c>
      <c r="P17">
        <v>42.979840340131545</v>
      </c>
      <c r="Q17">
        <v>39.909851744407867</v>
      </c>
    </row>
    <row r="18" spans="1:17" hidden="1" x14ac:dyDescent="0.25">
      <c r="A18" s="26">
        <f t="shared" si="0"/>
        <v>60023384</v>
      </c>
      <c r="C18" t="s">
        <v>139</v>
      </c>
      <c r="D18">
        <v>98008447</v>
      </c>
      <c r="E18">
        <v>98008447</v>
      </c>
      <c r="F18">
        <v>98008447</v>
      </c>
      <c r="G18" t="s">
        <v>140</v>
      </c>
      <c r="H18" s="25">
        <v>60023384</v>
      </c>
      <c r="I18" s="26" t="s">
        <v>59</v>
      </c>
      <c r="K18">
        <v>42.34467028584389</v>
      </c>
      <c r="L18">
        <v>61.399771914473639</v>
      </c>
      <c r="M18">
        <v>58.329783318749953</v>
      </c>
      <c r="N18">
        <v>55.259794723026275</v>
      </c>
      <c r="O18">
        <v>52.189806127302589</v>
      </c>
      <c r="P18">
        <v>42.979840340131545</v>
      </c>
      <c r="Q18">
        <v>39.909851744407867</v>
      </c>
    </row>
    <row r="19" spans="1:17" hidden="1" x14ac:dyDescent="0.25">
      <c r="A19" s="26" t="e">
        <f t="shared" si="0"/>
        <v>#N/A</v>
      </c>
      <c r="C19" t="s">
        <v>139</v>
      </c>
      <c r="D19">
        <v>98008609</v>
      </c>
      <c r="E19">
        <v>98008609</v>
      </c>
      <c r="F19">
        <v>98008609</v>
      </c>
      <c r="G19" t="s">
        <v>141</v>
      </c>
      <c r="H19" s="25">
        <v>60023384</v>
      </c>
      <c r="I19" s="26" t="s">
        <v>59</v>
      </c>
      <c r="K19">
        <v>42.34467028584389</v>
      </c>
      <c r="L19">
        <v>61.399771914473639</v>
      </c>
      <c r="M19">
        <v>58.329783318749953</v>
      </c>
      <c r="N19">
        <v>55.259794723026275</v>
      </c>
      <c r="O19">
        <v>52.189806127302589</v>
      </c>
      <c r="P19">
        <v>42.979840340131545</v>
      </c>
      <c r="Q19">
        <v>39.909851744407867</v>
      </c>
    </row>
    <row r="20" spans="1:17" hidden="1" x14ac:dyDescent="0.25">
      <c r="A20" s="26" t="e">
        <f t="shared" si="0"/>
        <v>#N/A</v>
      </c>
      <c r="C20" t="s">
        <v>139</v>
      </c>
      <c r="D20">
        <v>98008781</v>
      </c>
      <c r="E20">
        <v>98008781</v>
      </c>
      <c r="F20">
        <v>98008781</v>
      </c>
      <c r="G20" t="s">
        <v>142</v>
      </c>
      <c r="H20" s="25">
        <v>60033746</v>
      </c>
      <c r="I20" s="26" t="s">
        <v>57</v>
      </c>
      <c r="K20">
        <v>7.92</v>
      </c>
      <c r="L20">
        <v>11.484</v>
      </c>
      <c r="M20">
        <v>10.909799999999999</v>
      </c>
      <c r="N20">
        <v>10.335599999999999</v>
      </c>
      <c r="O20">
        <v>9.7614000000000001</v>
      </c>
      <c r="P20">
        <v>8.0388000000000002</v>
      </c>
      <c r="Q20">
        <v>7.4645999999999999</v>
      </c>
    </row>
    <row r="21" spans="1:17" hidden="1" x14ac:dyDescent="0.25">
      <c r="A21" s="26" t="e">
        <f t="shared" si="0"/>
        <v>#N/A</v>
      </c>
      <c r="C21" t="s">
        <v>139</v>
      </c>
      <c r="D21">
        <v>98008862</v>
      </c>
      <c r="E21">
        <v>98008862</v>
      </c>
      <c r="F21">
        <v>98008862</v>
      </c>
      <c r="G21" t="s">
        <v>143</v>
      </c>
      <c r="H21" s="25">
        <v>60033746</v>
      </c>
      <c r="I21" s="26" t="s">
        <v>57</v>
      </c>
      <c r="K21">
        <v>7.92</v>
      </c>
      <c r="L21">
        <v>11.484</v>
      </c>
      <c r="M21">
        <v>10.909799999999999</v>
      </c>
      <c r="N21">
        <v>10.335599999999999</v>
      </c>
      <c r="O21">
        <v>9.7614000000000001</v>
      </c>
      <c r="P21">
        <v>8.0388000000000002</v>
      </c>
      <c r="Q21">
        <v>7.4645999999999999</v>
      </c>
    </row>
    <row r="22" spans="1:17" hidden="1" x14ac:dyDescent="0.25">
      <c r="A22" s="26">
        <f t="shared" si="0"/>
        <v>60023384</v>
      </c>
      <c r="C22" t="s">
        <v>126</v>
      </c>
      <c r="D22">
        <v>213</v>
      </c>
      <c r="E22">
        <v>213</v>
      </c>
      <c r="F22">
        <v>213</v>
      </c>
      <c r="G22" t="s">
        <v>144</v>
      </c>
      <c r="H22" s="25">
        <v>60000392</v>
      </c>
      <c r="I22" s="26" t="s">
        <v>53</v>
      </c>
      <c r="K22">
        <v>692.13122352000005</v>
      </c>
      <c r="L22">
        <v>1003.5902741040001</v>
      </c>
      <c r="M22">
        <v>953.41076039879999</v>
      </c>
      <c r="N22">
        <v>903.23124669360004</v>
      </c>
      <c r="O22">
        <v>853.05173298839998</v>
      </c>
      <c r="P22">
        <v>702.51319187280001</v>
      </c>
      <c r="Q22">
        <v>652.33367816760006</v>
      </c>
    </row>
    <row r="23" spans="1:17" hidden="1" x14ac:dyDescent="0.25">
      <c r="A23" s="26">
        <f t="shared" si="0"/>
        <v>60023384</v>
      </c>
      <c r="C23" t="s">
        <v>126</v>
      </c>
      <c r="D23">
        <v>124</v>
      </c>
      <c r="E23">
        <v>124</v>
      </c>
      <c r="F23">
        <v>124</v>
      </c>
      <c r="G23" t="s">
        <v>145</v>
      </c>
      <c r="H23" s="25">
        <v>60023384</v>
      </c>
      <c r="I23" s="26" t="s">
        <v>59</v>
      </c>
      <c r="K23">
        <v>42.34467028584389</v>
      </c>
      <c r="L23">
        <v>61.399771914473639</v>
      </c>
      <c r="M23">
        <v>58.329783318749953</v>
      </c>
      <c r="N23">
        <v>55.259794723026275</v>
      </c>
      <c r="O23">
        <v>52.189806127302589</v>
      </c>
      <c r="P23">
        <v>42.979840340131545</v>
      </c>
      <c r="Q23">
        <v>39.909851744407867</v>
      </c>
    </row>
    <row r="24" spans="1:17" hidden="1" x14ac:dyDescent="0.25">
      <c r="A24" s="26">
        <f t="shared" si="0"/>
        <v>60023384</v>
      </c>
      <c r="C24" t="s">
        <v>126</v>
      </c>
      <c r="D24">
        <v>132</v>
      </c>
      <c r="E24">
        <v>132</v>
      </c>
      <c r="F24">
        <v>132</v>
      </c>
      <c r="G24" t="s">
        <v>146</v>
      </c>
      <c r="H24" s="25">
        <v>60023384</v>
      </c>
      <c r="I24" s="26" t="s">
        <v>59</v>
      </c>
      <c r="K24">
        <v>42.34467028584389</v>
      </c>
      <c r="L24">
        <v>61.399771914473639</v>
      </c>
      <c r="M24">
        <v>58.329783318749953</v>
      </c>
      <c r="N24">
        <v>55.259794723026275</v>
      </c>
      <c r="O24">
        <v>52.189806127302589</v>
      </c>
      <c r="P24">
        <v>42.979840340131545</v>
      </c>
      <c r="Q24">
        <v>39.909851744407867</v>
      </c>
    </row>
    <row r="25" spans="1:17" hidden="1" x14ac:dyDescent="0.25">
      <c r="A25" s="26" t="e">
        <f t="shared" si="0"/>
        <v>#N/A</v>
      </c>
      <c r="C25" t="s">
        <v>126</v>
      </c>
      <c r="D25">
        <v>140</v>
      </c>
      <c r="E25">
        <v>140</v>
      </c>
      <c r="F25">
        <v>140</v>
      </c>
      <c r="G25" t="s">
        <v>147</v>
      </c>
      <c r="H25" s="25">
        <v>60023384</v>
      </c>
      <c r="I25" s="26" t="s">
        <v>59</v>
      </c>
      <c r="K25">
        <v>42.34467028584389</v>
      </c>
      <c r="L25">
        <v>61.399771914473639</v>
      </c>
      <c r="M25">
        <v>58.329783318749953</v>
      </c>
      <c r="N25">
        <v>55.259794723026275</v>
      </c>
      <c r="O25">
        <v>52.189806127302589</v>
      </c>
      <c r="P25">
        <v>42.979840340131545</v>
      </c>
      <c r="Q25">
        <v>39.909851744407867</v>
      </c>
    </row>
    <row r="26" spans="1:17" hidden="1" x14ac:dyDescent="0.25">
      <c r="A26" s="26">
        <f t="shared" si="0"/>
        <v>60034025</v>
      </c>
      <c r="C26" t="s">
        <v>126</v>
      </c>
      <c r="D26">
        <v>2097</v>
      </c>
      <c r="E26">
        <v>2097</v>
      </c>
      <c r="F26">
        <v>2097</v>
      </c>
      <c r="G26" t="s">
        <v>148</v>
      </c>
      <c r="H26" s="25">
        <v>60023317</v>
      </c>
      <c r="I26" s="26" t="s">
        <v>53</v>
      </c>
      <c r="K26">
        <v>1228.6559999999999</v>
      </c>
      <c r="L26">
        <v>1781.5511999999999</v>
      </c>
      <c r="M26">
        <v>1692.4736399999997</v>
      </c>
      <c r="N26">
        <v>1603.39608</v>
      </c>
      <c r="O26">
        <v>1514.3185199999998</v>
      </c>
      <c r="P26">
        <v>1247.0858399999997</v>
      </c>
      <c r="Q26">
        <v>1158.00828</v>
      </c>
    </row>
    <row r="27" spans="1:17" hidden="1" x14ac:dyDescent="0.25">
      <c r="A27" s="26">
        <f t="shared" si="0"/>
        <v>60034025</v>
      </c>
      <c r="C27" t="s">
        <v>133</v>
      </c>
      <c r="D27">
        <v>1147</v>
      </c>
      <c r="E27">
        <v>1147</v>
      </c>
      <c r="F27">
        <v>1147</v>
      </c>
      <c r="G27" t="s">
        <v>149</v>
      </c>
      <c r="H27" s="25">
        <v>60034025</v>
      </c>
      <c r="I27" s="26" t="s">
        <v>135</v>
      </c>
      <c r="K27">
        <v>6.1436427196480787</v>
      </c>
      <c r="L27">
        <v>8.9082819434897136</v>
      </c>
      <c r="M27">
        <v>8.4628678463152269</v>
      </c>
      <c r="N27">
        <v>8.017453749140742</v>
      </c>
      <c r="O27">
        <v>7.5720396519662563</v>
      </c>
      <c r="P27">
        <v>6.235797360442799</v>
      </c>
      <c r="Q27">
        <v>5.7903832632683141</v>
      </c>
    </row>
    <row r="28" spans="1:17" hidden="1" x14ac:dyDescent="0.25">
      <c r="A28" s="26">
        <f t="shared" si="0"/>
        <v>60034025</v>
      </c>
      <c r="C28" t="s">
        <v>133</v>
      </c>
      <c r="D28">
        <v>1155</v>
      </c>
      <c r="E28">
        <v>1155</v>
      </c>
      <c r="F28">
        <v>1155</v>
      </c>
      <c r="G28" t="s">
        <v>150</v>
      </c>
      <c r="H28" s="25">
        <v>60034025</v>
      </c>
      <c r="I28" s="26" t="s">
        <v>135</v>
      </c>
      <c r="K28">
        <v>6.1436427196480787</v>
      </c>
      <c r="L28">
        <v>8.9082819434897136</v>
      </c>
      <c r="M28">
        <v>8.4628678463152269</v>
      </c>
      <c r="N28">
        <v>8.017453749140742</v>
      </c>
      <c r="O28">
        <v>7.5720396519662563</v>
      </c>
      <c r="P28">
        <v>6.235797360442799</v>
      </c>
      <c r="Q28">
        <v>5.7903832632683141</v>
      </c>
    </row>
    <row r="29" spans="1:17" hidden="1" x14ac:dyDescent="0.25">
      <c r="A29" s="26">
        <f t="shared" si="0"/>
        <v>60023384</v>
      </c>
      <c r="C29" t="s">
        <v>133</v>
      </c>
      <c r="D29">
        <v>1104</v>
      </c>
      <c r="E29">
        <v>1104</v>
      </c>
      <c r="F29">
        <v>1104</v>
      </c>
      <c r="G29" t="s">
        <v>151</v>
      </c>
      <c r="H29" s="25">
        <v>60034025</v>
      </c>
      <c r="I29" s="26" t="s">
        <v>135</v>
      </c>
      <c r="K29">
        <v>6.1436427196480787</v>
      </c>
      <c r="L29">
        <v>8.9082819434897136</v>
      </c>
      <c r="M29">
        <v>8.4628678463152269</v>
      </c>
      <c r="N29">
        <v>8.017453749140742</v>
      </c>
      <c r="O29">
        <v>7.5720396519662563</v>
      </c>
      <c r="P29">
        <v>6.235797360442799</v>
      </c>
      <c r="Q29">
        <v>5.7903832632683141</v>
      </c>
    </row>
    <row r="30" spans="1:17" hidden="1" x14ac:dyDescent="0.25">
      <c r="A30" s="26">
        <f t="shared" si="0"/>
        <v>60023384</v>
      </c>
      <c r="C30" t="s">
        <v>139</v>
      </c>
      <c r="D30">
        <v>98008285</v>
      </c>
      <c r="E30">
        <v>98008285</v>
      </c>
      <c r="F30">
        <v>98008285</v>
      </c>
      <c r="G30" t="s">
        <v>152</v>
      </c>
      <c r="H30" s="25">
        <v>60023384</v>
      </c>
      <c r="I30" s="26" t="s">
        <v>59</v>
      </c>
      <c r="K30">
        <v>42.34467028584389</v>
      </c>
      <c r="L30">
        <v>61.399771914473639</v>
      </c>
      <c r="M30">
        <v>58.329783318749953</v>
      </c>
      <c r="N30">
        <v>55.259794723026275</v>
      </c>
      <c r="O30">
        <v>52.189806127302589</v>
      </c>
      <c r="P30">
        <v>42.979840340131545</v>
      </c>
      <c r="Q30">
        <v>39.909851744407867</v>
      </c>
    </row>
    <row r="31" spans="1:17" hidden="1" x14ac:dyDescent="0.25">
      <c r="A31" s="26">
        <f t="shared" si="0"/>
        <v>60000619</v>
      </c>
      <c r="C31" t="s">
        <v>139</v>
      </c>
      <c r="D31">
        <v>98008366</v>
      </c>
      <c r="E31">
        <v>98008366</v>
      </c>
      <c r="F31">
        <v>98008366</v>
      </c>
      <c r="G31" t="s">
        <v>153</v>
      </c>
      <c r="H31" s="25">
        <v>60023384</v>
      </c>
      <c r="I31" s="26" t="s">
        <v>59</v>
      </c>
      <c r="K31">
        <v>42.34467028584389</v>
      </c>
      <c r="L31">
        <v>61.399771914473639</v>
      </c>
      <c r="M31">
        <v>58.329783318749953</v>
      </c>
      <c r="N31">
        <v>55.259794723026275</v>
      </c>
      <c r="O31">
        <v>52.189806127302589</v>
      </c>
      <c r="P31">
        <v>42.979840340131545</v>
      </c>
      <c r="Q31">
        <v>39.909851744407867</v>
      </c>
    </row>
    <row r="32" spans="1:17" hidden="1" x14ac:dyDescent="0.25">
      <c r="A32" s="26">
        <f t="shared" si="0"/>
        <v>60000627</v>
      </c>
      <c r="C32" t="s">
        <v>119</v>
      </c>
      <c r="D32">
        <v>8028</v>
      </c>
      <c r="E32">
        <v>8010</v>
      </c>
      <c r="F32">
        <v>8060</v>
      </c>
      <c r="G32" t="s">
        <v>154</v>
      </c>
      <c r="H32" s="25">
        <v>60000619</v>
      </c>
      <c r="I32" s="26" t="s">
        <v>17</v>
      </c>
      <c r="K32">
        <v>353.86010232000001</v>
      </c>
      <c r="L32">
        <v>513.09714836400008</v>
      </c>
      <c r="M32">
        <v>487.44229094580004</v>
      </c>
      <c r="N32">
        <v>461.78743352760006</v>
      </c>
      <c r="O32">
        <v>436.13257610940008</v>
      </c>
      <c r="P32">
        <v>359.16800385480002</v>
      </c>
      <c r="Q32">
        <v>333.51314643660004</v>
      </c>
    </row>
    <row r="33" spans="1:17" hidden="1" x14ac:dyDescent="0.25">
      <c r="A33" s="26">
        <f t="shared" si="0"/>
        <v>60001062</v>
      </c>
      <c r="C33" t="s">
        <v>119</v>
      </c>
      <c r="D33">
        <v>8117</v>
      </c>
      <c r="E33">
        <v>8109</v>
      </c>
      <c r="F33">
        <v>8150</v>
      </c>
      <c r="G33" t="s">
        <v>155</v>
      </c>
      <c r="H33" s="25">
        <v>60000627</v>
      </c>
      <c r="I33" s="26" t="s">
        <v>156</v>
      </c>
      <c r="K33">
        <v>867.87422544000003</v>
      </c>
      <c r="L33">
        <v>1258.4176268880001</v>
      </c>
      <c r="M33">
        <v>1195.4967455436001</v>
      </c>
      <c r="N33">
        <v>1132.5758641992002</v>
      </c>
      <c r="O33">
        <v>1069.6549828548</v>
      </c>
      <c r="P33">
        <v>880.89233882159999</v>
      </c>
      <c r="Q33">
        <v>817.97145747720003</v>
      </c>
    </row>
    <row r="34" spans="1:17" hidden="1" x14ac:dyDescent="0.25">
      <c r="A34" s="26">
        <f t="shared" si="0"/>
        <v>60001038</v>
      </c>
      <c r="C34" t="s">
        <v>119</v>
      </c>
      <c r="D34">
        <v>8214</v>
      </c>
      <c r="E34">
        <v>8206</v>
      </c>
      <c r="F34">
        <v>8257</v>
      </c>
      <c r="G34" t="s">
        <v>157</v>
      </c>
      <c r="H34" s="25">
        <v>60001062</v>
      </c>
      <c r="I34" s="26" t="s">
        <v>158</v>
      </c>
      <c r="K34">
        <v>1595.4729671999999</v>
      </c>
      <c r="L34">
        <v>2313.4358024399999</v>
      </c>
      <c r="M34">
        <v>2197.7640123179999</v>
      </c>
      <c r="N34">
        <v>2082.092222196</v>
      </c>
      <c r="O34">
        <v>1966.4204320739998</v>
      </c>
      <c r="P34">
        <v>1619.4050617079997</v>
      </c>
      <c r="Q34">
        <v>1503.733271586</v>
      </c>
    </row>
    <row r="35" spans="1:17" hidden="1" x14ac:dyDescent="0.25">
      <c r="A35" s="26">
        <f t="shared" si="0"/>
        <v>60000538</v>
      </c>
      <c r="C35" t="s">
        <v>119</v>
      </c>
      <c r="D35">
        <v>8710</v>
      </c>
      <c r="E35">
        <v>8702</v>
      </c>
      <c r="F35">
        <v>8753</v>
      </c>
      <c r="G35" t="s">
        <v>159</v>
      </c>
      <c r="H35" s="25">
        <v>60001038</v>
      </c>
      <c r="I35" s="26" t="s">
        <v>160</v>
      </c>
      <c r="K35">
        <v>1885.5589924799999</v>
      </c>
      <c r="L35">
        <v>2734.060539096</v>
      </c>
      <c r="M35">
        <v>2597.3575121412</v>
      </c>
      <c r="N35">
        <v>2460.6544851864001</v>
      </c>
      <c r="O35">
        <v>2323.9514582316001</v>
      </c>
      <c r="P35">
        <v>1913.8423773671998</v>
      </c>
      <c r="Q35">
        <v>1777.1393504124001</v>
      </c>
    </row>
    <row r="36" spans="1:17" hidden="1" x14ac:dyDescent="0.25">
      <c r="A36" s="26">
        <f t="shared" si="0"/>
        <v>60000678</v>
      </c>
      <c r="C36" t="s">
        <v>119</v>
      </c>
      <c r="D36">
        <v>6114</v>
      </c>
      <c r="E36">
        <v>6106</v>
      </c>
      <c r="F36">
        <v>6157</v>
      </c>
      <c r="G36" t="s">
        <v>161</v>
      </c>
      <c r="H36" s="25">
        <v>60000538</v>
      </c>
      <c r="I36" s="26" t="s">
        <v>162</v>
      </c>
      <c r="K36">
        <v>0</v>
      </c>
      <c r="L36">
        <v>640</v>
      </c>
      <c r="M36">
        <v>608</v>
      </c>
      <c r="N36">
        <v>576</v>
      </c>
      <c r="O36">
        <v>544</v>
      </c>
      <c r="P36">
        <v>448</v>
      </c>
      <c r="Q36">
        <v>416</v>
      </c>
    </row>
    <row r="37" spans="1:17" hidden="1" x14ac:dyDescent="0.25">
      <c r="A37" s="26">
        <f t="shared" si="0"/>
        <v>60034416</v>
      </c>
      <c r="C37" t="s">
        <v>119</v>
      </c>
      <c r="D37">
        <v>5118</v>
      </c>
      <c r="E37">
        <v>5100</v>
      </c>
      <c r="F37">
        <v>5150</v>
      </c>
      <c r="G37" t="s">
        <v>163</v>
      </c>
      <c r="H37" s="25">
        <v>60000678</v>
      </c>
      <c r="I37" s="26" t="s">
        <v>164</v>
      </c>
      <c r="K37">
        <v>0</v>
      </c>
      <c r="L37">
        <v>540</v>
      </c>
      <c r="M37">
        <v>513</v>
      </c>
      <c r="N37">
        <v>486</v>
      </c>
      <c r="O37">
        <v>459</v>
      </c>
      <c r="P37">
        <v>378</v>
      </c>
      <c r="Q37">
        <v>351</v>
      </c>
    </row>
    <row r="38" spans="1:17" hidden="1" x14ac:dyDescent="0.25">
      <c r="A38" s="26" t="e">
        <f t="shared" si="0"/>
        <v>#N/A</v>
      </c>
      <c r="C38" t="s">
        <v>119</v>
      </c>
      <c r="D38">
        <v>4111</v>
      </c>
      <c r="E38">
        <v>4103</v>
      </c>
      <c r="F38">
        <v>4154</v>
      </c>
      <c r="G38" t="s">
        <v>165</v>
      </c>
      <c r="H38" s="25">
        <v>60034416</v>
      </c>
      <c r="I38" s="26" t="s">
        <v>43</v>
      </c>
      <c r="K38">
        <v>0</v>
      </c>
      <c r="L38">
        <v>340</v>
      </c>
      <c r="M38">
        <v>323</v>
      </c>
      <c r="N38">
        <v>306</v>
      </c>
      <c r="O38">
        <v>289</v>
      </c>
      <c r="P38">
        <v>237.99999999999997</v>
      </c>
      <c r="Q38">
        <v>221</v>
      </c>
    </row>
    <row r="39" spans="1:17" x14ac:dyDescent="0.25">
      <c r="A39" s="26" t="e">
        <f t="shared" si="0"/>
        <v>#N/A</v>
      </c>
      <c r="C39" t="s">
        <v>119</v>
      </c>
      <c r="D39">
        <v>4316</v>
      </c>
      <c r="E39">
        <v>4308</v>
      </c>
      <c r="F39">
        <v>4359</v>
      </c>
      <c r="G39" t="s">
        <v>166</v>
      </c>
      <c r="H39" s="25" t="s">
        <v>123</v>
      </c>
      <c r="I39" s="26" t="s">
        <v>123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</row>
    <row r="40" spans="1:17" x14ac:dyDescent="0.25">
      <c r="A40" s="26" t="e">
        <f t="shared" si="0"/>
        <v>#N/A</v>
      </c>
      <c r="C40" t="s">
        <v>119</v>
      </c>
      <c r="D40">
        <v>4510</v>
      </c>
      <c r="E40">
        <v>4502</v>
      </c>
      <c r="F40">
        <v>4553</v>
      </c>
      <c r="G40" t="s">
        <v>167</v>
      </c>
      <c r="H40" s="25" t="s">
        <v>123</v>
      </c>
      <c r="I40" s="26" t="s">
        <v>123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</row>
    <row r="41" spans="1:17" x14ac:dyDescent="0.25">
      <c r="A41" s="26" t="e">
        <f t="shared" si="0"/>
        <v>#N/A</v>
      </c>
      <c r="C41" t="s">
        <v>119</v>
      </c>
      <c r="D41">
        <v>6513</v>
      </c>
      <c r="E41">
        <v>6505</v>
      </c>
      <c r="F41">
        <v>6556</v>
      </c>
      <c r="G41" t="s">
        <v>168</v>
      </c>
      <c r="H41" s="25" t="s">
        <v>123</v>
      </c>
      <c r="I41" s="26" t="s">
        <v>123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</row>
    <row r="42" spans="1:17" x14ac:dyDescent="0.25">
      <c r="A42" s="26" t="e">
        <f t="shared" si="0"/>
        <v>#N/A</v>
      </c>
      <c r="C42" t="s">
        <v>119</v>
      </c>
      <c r="D42">
        <v>5517</v>
      </c>
      <c r="E42">
        <v>5509</v>
      </c>
      <c r="F42">
        <v>5550</v>
      </c>
      <c r="G42" t="s">
        <v>169</v>
      </c>
      <c r="H42" s="25" t="s">
        <v>123</v>
      </c>
      <c r="I42" s="26" t="s">
        <v>123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</row>
    <row r="43" spans="1:17" x14ac:dyDescent="0.25">
      <c r="A43" s="26" t="e">
        <f t="shared" si="0"/>
        <v>#N/A</v>
      </c>
      <c r="C43" t="s">
        <v>119</v>
      </c>
      <c r="D43">
        <v>6416</v>
      </c>
      <c r="E43">
        <v>6408</v>
      </c>
      <c r="F43">
        <v>6459</v>
      </c>
      <c r="G43" t="s">
        <v>170</v>
      </c>
      <c r="H43" s="25" t="s">
        <v>123</v>
      </c>
      <c r="I43" s="26" t="s">
        <v>123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</row>
    <row r="44" spans="1:17" x14ac:dyDescent="0.25">
      <c r="A44" s="26" t="e">
        <f t="shared" si="0"/>
        <v>#N/A</v>
      </c>
      <c r="C44" t="s">
        <v>119</v>
      </c>
      <c r="D44">
        <v>5410</v>
      </c>
      <c r="E44">
        <v>5401</v>
      </c>
      <c r="F44">
        <v>5452</v>
      </c>
      <c r="G44" t="s">
        <v>171</v>
      </c>
      <c r="H44" s="25" t="s">
        <v>123</v>
      </c>
      <c r="I44" s="26" t="s">
        <v>123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</row>
    <row r="45" spans="1:17" x14ac:dyDescent="0.25">
      <c r="A45" s="26">
        <f t="shared" si="0"/>
        <v>60034068</v>
      </c>
      <c r="C45" t="s">
        <v>119</v>
      </c>
      <c r="D45">
        <v>4413</v>
      </c>
      <c r="E45">
        <v>4405</v>
      </c>
      <c r="F45">
        <v>4456</v>
      </c>
      <c r="G45" t="s">
        <v>172</v>
      </c>
      <c r="H45" s="25" t="s">
        <v>123</v>
      </c>
      <c r="I45" s="26" t="s">
        <v>123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</row>
    <row r="46" spans="1:17" hidden="1" x14ac:dyDescent="0.25">
      <c r="A46" s="26">
        <f t="shared" si="0"/>
        <v>60000198</v>
      </c>
      <c r="C46" t="s">
        <v>119</v>
      </c>
      <c r="D46">
        <v>6017</v>
      </c>
      <c r="E46">
        <v>6009</v>
      </c>
      <c r="F46">
        <v>6050</v>
      </c>
      <c r="G46" t="s">
        <v>173</v>
      </c>
      <c r="H46" s="25">
        <v>60034068</v>
      </c>
      <c r="I46" s="26" t="s">
        <v>174</v>
      </c>
      <c r="K46">
        <v>666.60125544000005</v>
      </c>
      <c r="L46">
        <v>966.57182038800011</v>
      </c>
      <c r="M46">
        <v>918.24322936860005</v>
      </c>
      <c r="N46">
        <v>869.91463834920012</v>
      </c>
      <c r="O46">
        <v>821.58604732980007</v>
      </c>
      <c r="P46">
        <v>676.60027427160003</v>
      </c>
      <c r="Q46">
        <v>628.27168325220009</v>
      </c>
    </row>
    <row r="47" spans="1:17" ht="30" hidden="1" x14ac:dyDescent="0.25">
      <c r="A47" s="26">
        <f t="shared" si="0"/>
        <v>60000171</v>
      </c>
      <c r="C47" t="s">
        <v>119</v>
      </c>
      <c r="D47">
        <v>5010</v>
      </c>
      <c r="E47">
        <v>5002</v>
      </c>
      <c r="F47">
        <v>5053</v>
      </c>
      <c r="G47" t="s">
        <v>175</v>
      </c>
      <c r="H47" s="25">
        <v>60000198</v>
      </c>
      <c r="I47" s="26" t="s">
        <v>34</v>
      </c>
      <c r="K47">
        <v>561.34843920000003</v>
      </c>
      <c r="L47">
        <v>813.95523684</v>
      </c>
      <c r="M47">
        <v>773.25747499799991</v>
      </c>
      <c r="N47">
        <v>732.55971315600004</v>
      </c>
      <c r="O47">
        <v>691.86195131399995</v>
      </c>
      <c r="P47">
        <v>569.76866578799991</v>
      </c>
      <c r="Q47">
        <v>529.07090394600004</v>
      </c>
    </row>
    <row r="48" spans="1:17" ht="30" hidden="1" x14ac:dyDescent="0.25">
      <c r="A48" s="26">
        <f t="shared" si="0"/>
        <v>60000929</v>
      </c>
      <c r="C48" t="s">
        <v>119</v>
      </c>
      <c r="D48">
        <v>4014</v>
      </c>
      <c r="E48">
        <v>4006</v>
      </c>
      <c r="F48">
        <v>4057</v>
      </c>
      <c r="G48" t="s">
        <v>176</v>
      </c>
      <c r="H48" s="25">
        <v>60000171</v>
      </c>
      <c r="I48" s="26" t="s">
        <v>32</v>
      </c>
      <c r="K48">
        <v>350.84276376000003</v>
      </c>
      <c r="L48">
        <v>508.72200745200007</v>
      </c>
      <c r="M48">
        <v>483.28590707940003</v>
      </c>
      <c r="N48">
        <v>457.84980670680005</v>
      </c>
      <c r="O48">
        <v>432.41370633420007</v>
      </c>
      <c r="P48">
        <v>356.10540521640002</v>
      </c>
      <c r="Q48">
        <v>330.66930484380003</v>
      </c>
    </row>
    <row r="49" spans="1:17" hidden="1" x14ac:dyDescent="0.25">
      <c r="A49" s="26" t="e">
        <f t="shared" si="0"/>
        <v>#N/A</v>
      </c>
      <c r="C49" t="s">
        <v>119</v>
      </c>
      <c r="D49">
        <v>4618</v>
      </c>
      <c r="E49">
        <v>4600</v>
      </c>
      <c r="F49">
        <v>4650</v>
      </c>
      <c r="G49" t="s">
        <v>177</v>
      </c>
      <c r="H49" s="25">
        <v>60000929</v>
      </c>
      <c r="I49" s="26" t="s">
        <v>21</v>
      </c>
      <c r="K49">
        <v>518.87796839999999</v>
      </c>
      <c r="L49">
        <v>752.37305418000005</v>
      </c>
      <c r="M49">
        <v>714.75440147100005</v>
      </c>
      <c r="N49">
        <v>677.13574876200005</v>
      </c>
      <c r="O49">
        <v>639.51709605300005</v>
      </c>
      <c r="P49">
        <v>526.66113792600004</v>
      </c>
      <c r="Q49">
        <v>489.04248521700003</v>
      </c>
    </row>
    <row r="50" spans="1:17" x14ac:dyDescent="0.25">
      <c r="A50" s="26" t="e">
        <f t="shared" si="0"/>
        <v>#N/A</v>
      </c>
      <c r="C50" t="s">
        <v>126</v>
      </c>
      <c r="D50">
        <v>23015020</v>
      </c>
      <c r="E50">
        <v>23015020</v>
      </c>
      <c r="F50">
        <v>23015020</v>
      </c>
      <c r="G50" t="s">
        <v>178</v>
      </c>
      <c r="H50" s="25" t="s">
        <v>123</v>
      </c>
      <c r="I50" s="26" t="s">
        <v>123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</row>
    <row r="51" spans="1:17" x14ac:dyDescent="0.25">
      <c r="A51" s="26" t="e">
        <f t="shared" si="0"/>
        <v>#N/A</v>
      </c>
      <c r="C51" t="s">
        <v>126</v>
      </c>
      <c r="D51">
        <v>23022248</v>
      </c>
      <c r="E51">
        <v>23022248</v>
      </c>
      <c r="F51">
        <v>23022248</v>
      </c>
      <c r="G51" t="s">
        <v>179</v>
      </c>
      <c r="H51" s="25" t="s">
        <v>123</v>
      </c>
      <c r="I51" s="26" t="s">
        <v>123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</row>
    <row r="52" spans="1:17" hidden="1" x14ac:dyDescent="0.25">
      <c r="A52" s="26" t="e">
        <f t="shared" si="0"/>
        <v>#N/A</v>
      </c>
      <c r="C52" t="s">
        <v>126</v>
      </c>
      <c r="D52">
        <v>2038</v>
      </c>
      <c r="E52">
        <v>2038</v>
      </c>
      <c r="F52">
        <v>2038</v>
      </c>
      <c r="G52" t="s">
        <v>180</v>
      </c>
      <c r="H52" s="25">
        <v>60025239</v>
      </c>
      <c r="I52" s="26" t="s">
        <v>181</v>
      </c>
      <c r="K52">
        <v>5259.5927999999994</v>
      </c>
      <c r="L52">
        <v>7626.4095599999991</v>
      </c>
      <c r="M52">
        <v>7245.0890819999986</v>
      </c>
      <c r="N52">
        <v>6863.768603999999</v>
      </c>
      <c r="O52">
        <v>6482.4481259999993</v>
      </c>
      <c r="P52">
        <v>5338.4866919999995</v>
      </c>
      <c r="Q52">
        <v>4957.1662139999999</v>
      </c>
    </row>
    <row r="53" spans="1:17" hidden="1" x14ac:dyDescent="0.25">
      <c r="A53" s="26" t="e">
        <f t="shared" si="0"/>
        <v>#N/A</v>
      </c>
      <c r="C53" t="s">
        <v>126</v>
      </c>
      <c r="D53">
        <v>2011</v>
      </c>
      <c r="E53">
        <v>2011</v>
      </c>
      <c r="F53">
        <v>2011</v>
      </c>
      <c r="G53" t="s">
        <v>182</v>
      </c>
      <c r="H53" s="25">
        <v>60026600</v>
      </c>
      <c r="I53" s="26" t="s">
        <v>88</v>
      </c>
      <c r="K53">
        <v>514.36600848</v>
      </c>
      <c r="L53">
        <v>745.830712296</v>
      </c>
      <c r="M53">
        <v>708.53917668119993</v>
      </c>
      <c r="N53">
        <v>671.24764106639998</v>
      </c>
      <c r="O53">
        <v>633.95610545160002</v>
      </c>
      <c r="P53">
        <v>522.08149860719993</v>
      </c>
      <c r="Q53">
        <v>484.78996299240004</v>
      </c>
    </row>
    <row r="54" spans="1:17" x14ac:dyDescent="0.25">
      <c r="A54" s="26" t="e">
        <f t="shared" si="0"/>
        <v>#N/A</v>
      </c>
      <c r="C54" t="s">
        <v>126</v>
      </c>
      <c r="D54">
        <v>23012021</v>
      </c>
      <c r="E54">
        <v>23012021</v>
      </c>
      <c r="F54">
        <v>23012021</v>
      </c>
      <c r="G54" t="s">
        <v>183</v>
      </c>
      <c r="H54" s="25" t="s">
        <v>123</v>
      </c>
      <c r="I54" s="26" t="s">
        <v>123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</row>
    <row r="55" spans="1:17" x14ac:dyDescent="0.25">
      <c r="A55" s="26" t="e">
        <f t="shared" si="0"/>
        <v>#N/A</v>
      </c>
      <c r="C55" t="s">
        <v>126</v>
      </c>
      <c r="D55">
        <v>23012030</v>
      </c>
      <c r="E55">
        <v>23012030</v>
      </c>
      <c r="F55">
        <v>23012030</v>
      </c>
      <c r="G55" t="s">
        <v>184</v>
      </c>
      <c r="H55" s="25" t="s">
        <v>123</v>
      </c>
      <c r="I55" s="26" t="s">
        <v>123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</row>
    <row r="56" spans="1:17" x14ac:dyDescent="0.25">
      <c r="A56" s="26" t="e">
        <f t="shared" si="0"/>
        <v>#N/A</v>
      </c>
      <c r="C56" t="s">
        <v>126</v>
      </c>
      <c r="D56">
        <v>1988</v>
      </c>
      <c r="E56">
        <v>1988</v>
      </c>
      <c r="F56">
        <v>1988</v>
      </c>
      <c r="G56" t="s">
        <v>185</v>
      </c>
      <c r="H56" s="25" t="s">
        <v>123</v>
      </c>
      <c r="I56" s="26" t="s">
        <v>123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</row>
    <row r="57" spans="1:17" x14ac:dyDescent="0.25">
      <c r="A57" s="26" t="e">
        <f t="shared" si="0"/>
        <v>#N/A</v>
      </c>
      <c r="C57" t="s">
        <v>126</v>
      </c>
      <c r="D57">
        <v>655</v>
      </c>
      <c r="E57">
        <v>655</v>
      </c>
      <c r="F57">
        <v>655</v>
      </c>
      <c r="G57" t="s">
        <v>186</v>
      </c>
      <c r="H57" s="25" t="s">
        <v>123</v>
      </c>
      <c r="I57" s="26" t="s">
        <v>123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</row>
    <row r="58" spans="1:17" x14ac:dyDescent="0.25">
      <c r="A58" s="26" t="e">
        <f t="shared" si="0"/>
        <v>#N/A</v>
      </c>
      <c r="C58" t="s">
        <v>126</v>
      </c>
      <c r="D58">
        <v>698</v>
      </c>
      <c r="E58">
        <v>698</v>
      </c>
      <c r="F58">
        <v>698</v>
      </c>
      <c r="G58" t="s">
        <v>187</v>
      </c>
      <c r="H58" s="25" t="s">
        <v>123</v>
      </c>
      <c r="I58" s="26" t="s">
        <v>123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</row>
    <row r="59" spans="1:17" x14ac:dyDescent="0.25">
      <c r="A59" s="26" t="e">
        <f t="shared" si="0"/>
        <v>#N/A</v>
      </c>
      <c r="C59" t="s">
        <v>126</v>
      </c>
      <c r="D59">
        <v>671</v>
      </c>
      <c r="E59">
        <v>671</v>
      </c>
      <c r="F59">
        <v>671</v>
      </c>
      <c r="G59" t="s">
        <v>188</v>
      </c>
      <c r="H59" s="25" t="s">
        <v>123</v>
      </c>
      <c r="I59" s="26" t="s">
        <v>123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</row>
    <row r="60" spans="1:17" x14ac:dyDescent="0.25">
      <c r="A60" s="26" t="e">
        <f t="shared" si="0"/>
        <v>#N/A</v>
      </c>
      <c r="C60" t="s">
        <v>126</v>
      </c>
      <c r="D60">
        <v>582</v>
      </c>
      <c r="E60">
        <v>582</v>
      </c>
      <c r="F60">
        <v>582</v>
      </c>
      <c r="G60" t="s">
        <v>189</v>
      </c>
      <c r="H60" s="25" t="s">
        <v>123</v>
      </c>
      <c r="I60" s="26" t="s">
        <v>123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</row>
    <row r="61" spans="1:17" x14ac:dyDescent="0.25">
      <c r="A61" s="26" t="e">
        <f t="shared" si="0"/>
        <v>#N/A</v>
      </c>
      <c r="C61" t="s">
        <v>126</v>
      </c>
      <c r="D61">
        <v>639</v>
      </c>
      <c r="E61">
        <v>639</v>
      </c>
      <c r="F61">
        <v>639</v>
      </c>
      <c r="G61" t="s">
        <v>190</v>
      </c>
      <c r="H61" s="25" t="s">
        <v>123</v>
      </c>
      <c r="I61" s="26" t="s">
        <v>123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</row>
    <row r="62" spans="1:17" x14ac:dyDescent="0.25">
      <c r="A62" s="26" t="e">
        <f t="shared" si="0"/>
        <v>#N/A</v>
      </c>
      <c r="C62" t="s">
        <v>126</v>
      </c>
      <c r="D62">
        <v>663</v>
      </c>
      <c r="E62">
        <v>663</v>
      </c>
      <c r="F62">
        <v>663</v>
      </c>
      <c r="G62" t="s">
        <v>191</v>
      </c>
      <c r="H62" s="25" t="s">
        <v>123</v>
      </c>
      <c r="I62" s="26" t="s">
        <v>123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</row>
    <row r="63" spans="1:17" x14ac:dyDescent="0.25">
      <c r="A63" s="26" t="e">
        <f t="shared" si="0"/>
        <v>#N/A</v>
      </c>
      <c r="C63" t="s">
        <v>126</v>
      </c>
      <c r="D63">
        <v>590</v>
      </c>
      <c r="E63">
        <v>590</v>
      </c>
      <c r="F63">
        <v>590</v>
      </c>
      <c r="G63" t="s">
        <v>192</v>
      </c>
      <c r="H63" s="25" t="s">
        <v>123</v>
      </c>
      <c r="I63" s="26" t="s">
        <v>123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</row>
    <row r="64" spans="1:17" x14ac:dyDescent="0.25">
      <c r="A64" s="26" t="e">
        <f t="shared" si="0"/>
        <v>#N/A</v>
      </c>
      <c r="C64" t="s">
        <v>126</v>
      </c>
      <c r="D64">
        <v>612</v>
      </c>
      <c r="E64">
        <v>612</v>
      </c>
      <c r="F64">
        <v>612</v>
      </c>
      <c r="G64" t="s">
        <v>193</v>
      </c>
      <c r="H64" s="25" t="s">
        <v>123</v>
      </c>
      <c r="I64" s="26" t="s">
        <v>123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</row>
    <row r="65" spans="1:17" x14ac:dyDescent="0.25">
      <c r="A65" s="26" t="e">
        <f t="shared" si="0"/>
        <v>#N/A</v>
      </c>
      <c r="C65" t="s">
        <v>126</v>
      </c>
      <c r="D65">
        <v>620</v>
      </c>
      <c r="E65">
        <v>620</v>
      </c>
      <c r="F65">
        <v>620</v>
      </c>
      <c r="G65" t="s">
        <v>194</v>
      </c>
      <c r="H65" s="25" t="s">
        <v>123</v>
      </c>
      <c r="I65" s="26" t="s">
        <v>123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</row>
    <row r="66" spans="1:17" x14ac:dyDescent="0.25">
      <c r="A66" s="26" t="e">
        <f t="shared" si="0"/>
        <v>#N/A</v>
      </c>
      <c r="C66" t="s">
        <v>126</v>
      </c>
      <c r="D66">
        <v>604</v>
      </c>
      <c r="E66">
        <v>604</v>
      </c>
      <c r="F66">
        <v>604</v>
      </c>
      <c r="G66" t="s">
        <v>195</v>
      </c>
      <c r="H66" s="25" t="s">
        <v>123</v>
      </c>
      <c r="I66" s="26" t="s">
        <v>123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</row>
    <row r="67" spans="1:17" x14ac:dyDescent="0.25">
      <c r="A67" s="26" t="e">
        <f t="shared" si="0"/>
        <v>#N/A</v>
      </c>
      <c r="C67" t="s">
        <v>126</v>
      </c>
      <c r="D67">
        <v>680</v>
      </c>
      <c r="E67">
        <v>680</v>
      </c>
      <c r="F67">
        <v>680</v>
      </c>
      <c r="G67" t="s">
        <v>196</v>
      </c>
      <c r="H67" s="25" t="s">
        <v>123</v>
      </c>
      <c r="I67" s="26" t="s">
        <v>123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</row>
    <row r="68" spans="1:17" x14ac:dyDescent="0.25">
      <c r="A68" s="26" t="e">
        <f t="shared" ref="A68:A131" si="1">VLOOKUP(H69,CODIFICAÇÃO,1,0)</f>
        <v>#N/A</v>
      </c>
      <c r="C68" t="s">
        <v>126</v>
      </c>
      <c r="D68">
        <v>647</v>
      </c>
      <c r="E68">
        <v>647</v>
      </c>
      <c r="F68">
        <v>647</v>
      </c>
      <c r="G68" t="s">
        <v>197</v>
      </c>
      <c r="H68" s="25" t="s">
        <v>123</v>
      </c>
      <c r="I68" s="26" t="s">
        <v>123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</row>
    <row r="69" spans="1:17" hidden="1" x14ac:dyDescent="0.25">
      <c r="A69" s="26" t="e">
        <f t="shared" si="1"/>
        <v>#N/A</v>
      </c>
      <c r="C69" t="s">
        <v>126</v>
      </c>
      <c r="D69">
        <v>116</v>
      </c>
      <c r="E69">
        <v>116</v>
      </c>
      <c r="F69">
        <v>116</v>
      </c>
      <c r="G69" t="s">
        <v>198</v>
      </c>
      <c r="H69" s="25">
        <v>60023007</v>
      </c>
      <c r="I69" s="26" t="s">
        <v>85</v>
      </c>
      <c r="K69">
        <v>102.55815024</v>
      </c>
      <c r="L69">
        <v>148.70931784800001</v>
      </c>
      <c r="M69">
        <v>141.27385195560001</v>
      </c>
      <c r="N69">
        <v>133.83838606320001</v>
      </c>
      <c r="O69">
        <v>126.4029201708</v>
      </c>
      <c r="P69">
        <v>104.09652249360001</v>
      </c>
      <c r="Q69">
        <v>96.661056601200016</v>
      </c>
    </row>
    <row r="70" spans="1:17" x14ac:dyDescent="0.25">
      <c r="A70" s="26" t="e">
        <f t="shared" si="1"/>
        <v>#N/A</v>
      </c>
      <c r="C70" t="s">
        <v>126</v>
      </c>
      <c r="D70">
        <v>167</v>
      </c>
      <c r="E70">
        <v>167</v>
      </c>
      <c r="F70">
        <v>167</v>
      </c>
      <c r="G70" t="s">
        <v>199</v>
      </c>
      <c r="H70" s="25" t="s">
        <v>123</v>
      </c>
      <c r="I70" s="26" t="s">
        <v>123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</row>
    <row r="71" spans="1:17" hidden="1" x14ac:dyDescent="0.25">
      <c r="A71" s="26" t="e">
        <f t="shared" si="1"/>
        <v>#N/A</v>
      </c>
      <c r="C71" t="s">
        <v>126</v>
      </c>
      <c r="D71">
        <v>108</v>
      </c>
      <c r="E71">
        <v>108</v>
      </c>
      <c r="F71">
        <v>108</v>
      </c>
      <c r="G71" t="s">
        <v>200</v>
      </c>
      <c r="H71" s="25">
        <v>60022973</v>
      </c>
      <c r="I71" s="26" t="s">
        <v>84</v>
      </c>
      <c r="K71">
        <v>293.490906</v>
      </c>
      <c r="L71">
        <v>425.56181370000002</v>
      </c>
      <c r="M71">
        <v>404.28372301500002</v>
      </c>
      <c r="N71">
        <v>383.00563233000003</v>
      </c>
      <c r="O71">
        <v>361.72754164500003</v>
      </c>
      <c r="P71">
        <v>297.89326958999999</v>
      </c>
      <c r="Q71">
        <v>276.61517890499999</v>
      </c>
    </row>
    <row r="72" spans="1:17" hidden="1" x14ac:dyDescent="0.25">
      <c r="A72" s="26" t="e">
        <f t="shared" si="1"/>
        <v>#N/A</v>
      </c>
      <c r="C72" t="s">
        <v>126</v>
      </c>
      <c r="D72">
        <v>175</v>
      </c>
      <c r="E72">
        <v>175</v>
      </c>
      <c r="F72">
        <v>175</v>
      </c>
      <c r="G72" t="s">
        <v>201</v>
      </c>
      <c r="H72" s="25">
        <v>60000465</v>
      </c>
      <c r="I72" s="26" t="s">
        <v>82</v>
      </c>
      <c r="K72">
        <v>91.647684959999992</v>
      </c>
      <c r="L72">
        <v>132.88914319200001</v>
      </c>
      <c r="M72">
        <v>126.2446860324</v>
      </c>
      <c r="N72">
        <v>119.6002288728</v>
      </c>
      <c r="O72">
        <v>112.95577171320001</v>
      </c>
      <c r="P72">
        <v>93.022400234399996</v>
      </c>
      <c r="Q72">
        <v>86.377943074800001</v>
      </c>
    </row>
    <row r="73" spans="1:17" ht="30" hidden="1" x14ac:dyDescent="0.25">
      <c r="A73" s="26" t="e">
        <f t="shared" si="1"/>
        <v>#N/A</v>
      </c>
      <c r="C73" t="s">
        <v>126</v>
      </c>
      <c r="D73">
        <v>183</v>
      </c>
      <c r="E73">
        <v>183</v>
      </c>
      <c r="F73">
        <v>183</v>
      </c>
      <c r="G73" t="s">
        <v>202</v>
      </c>
      <c r="H73" s="25">
        <v>60000481</v>
      </c>
      <c r="I73" s="26" t="s">
        <v>83</v>
      </c>
      <c r="K73">
        <v>600</v>
      </c>
      <c r="L73">
        <v>870</v>
      </c>
      <c r="M73">
        <v>826.5</v>
      </c>
      <c r="N73">
        <v>783</v>
      </c>
      <c r="O73">
        <v>739.5</v>
      </c>
      <c r="P73">
        <v>609</v>
      </c>
      <c r="Q73">
        <v>565.5</v>
      </c>
    </row>
    <row r="74" spans="1:17" hidden="1" x14ac:dyDescent="0.25">
      <c r="A74" s="26" t="e">
        <f t="shared" si="1"/>
        <v>#N/A</v>
      </c>
      <c r="C74" t="s">
        <v>126</v>
      </c>
      <c r="H74" s="25">
        <v>60015381</v>
      </c>
      <c r="I74" s="26" t="s">
        <v>61</v>
      </c>
      <c r="K74">
        <v>170.3853955375254</v>
      </c>
      <c r="L74">
        <v>247.05882352941182</v>
      </c>
      <c r="M74">
        <v>234.70588235294122</v>
      </c>
      <c r="N74">
        <v>222.35294117647064</v>
      </c>
      <c r="O74">
        <v>210.00000000000006</v>
      </c>
      <c r="P74">
        <v>172.94117647058826</v>
      </c>
      <c r="Q74">
        <v>160.58823529411768</v>
      </c>
    </row>
    <row r="75" spans="1:17" hidden="1" x14ac:dyDescent="0.25">
      <c r="A75" s="26" t="e">
        <f t="shared" si="1"/>
        <v>#N/A</v>
      </c>
      <c r="C75" t="s">
        <v>126</v>
      </c>
      <c r="D75">
        <v>191</v>
      </c>
      <c r="E75">
        <v>191</v>
      </c>
      <c r="F75">
        <v>191</v>
      </c>
      <c r="G75" t="s">
        <v>203</v>
      </c>
      <c r="H75" s="25">
        <v>60023287</v>
      </c>
      <c r="I75" s="26" t="s">
        <v>86</v>
      </c>
      <c r="K75">
        <v>91.647684959999992</v>
      </c>
      <c r="L75">
        <v>132.88914319200001</v>
      </c>
      <c r="M75">
        <v>126.2446860324</v>
      </c>
      <c r="N75">
        <v>119.6002288728</v>
      </c>
      <c r="O75">
        <v>112.95577171320001</v>
      </c>
      <c r="P75">
        <v>93.022400234399996</v>
      </c>
      <c r="Q75">
        <v>86.377943074800001</v>
      </c>
    </row>
    <row r="76" spans="1:17" x14ac:dyDescent="0.25">
      <c r="A76" s="26" t="e">
        <f t="shared" si="1"/>
        <v>#N/A</v>
      </c>
      <c r="C76" t="s">
        <v>126</v>
      </c>
      <c r="D76">
        <v>205</v>
      </c>
      <c r="E76">
        <v>205</v>
      </c>
      <c r="F76">
        <v>205</v>
      </c>
      <c r="G76" t="s">
        <v>204</v>
      </c>
      <c r="H76" s="25" t="s">
        <v>123</v>
      </c>
      <c r="I76" s="26" t="s">
        <v>123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</row>
    <row r="77" spans="1:17" x14ac:dyDescent="0.25">
      <c r="A77" s="26" t="e">
        <f t="shared" si="1"/>
        <v>#N/A</v>
      </c>
      <c r="C77" t="s">
        <v>126</v>
      </c>
      <c r="D77">
        <v>280</v>
      </c>
      <c r="E77">
        <v>280</v>
      </c>
      <c r="F77">
        <v>280</v>
      </c>
      <c r="G77" t="s">
        <v>205</v>
      </c>
      <c r="H77" s="25" t="s">
        <v>123</v>
      </c>
      <c r="I77" s="26" t="s">
        <v>123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</row>
    <row r="78" spans="1:17" x14ac:dyDescent="0.25">
      <c r="A78" s="26" t="e">
        <f t="shared" si="1"/>
        <v>#N/A</v>
      </c>
      <c r="C78" t="s">
        <v>126</v>
      </c>
      <c r="D78">
        <v>981</v>
      </c>
      <c r="E78">
        <v>981</v>
      </c>
      <c r="F78">
        <v>981</v>
      </c>
      <c r="G78" t="s">
        <v>206</v>
      </c>
      <c r="H78" s="25" t="s">
        <v>123</v>
      </c>
      <c r="I78" s="26" t="s">
        <v>123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</row>
    <row r="79" spans="1:17" x14ac:dyDescent="0.25">
      <c r="A79" s="26" t="e">
        <f t="shared" si="1"/>
        <v>#N/A</v>
      </c>
      <c r="C79" t="s">
        <v>126</v>
      </c>
      <c r="D79">
        <v>990</v>
      </c>
      <c r="E79">
        <v>990</v>
      </c>
      <c r="F79">
        <v>990</v>
      </c>
      <c r="G79" t="s">
        <v>207</v>
      </c>
      <c r="H79" s="25" t="s">
        <v>123</v>
      </c>
      <c r="I79" s="26" t="s">
        <v>123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</row>
    <row r="80" spans="1:17" x14ac:dyDescent="0.25">
      <c r="A80" s="26" t="e">
        <f t="shared" si="1"/>
        <v>#N/A</v>
      </c>
      <c r="C80" t="s">
        <v>126</v>
      </c>
      <c r="D80">
        <v>965</v>
      </c>
      <c r="E80">
        <v>965</v>
      </c>
      <c r="F80">
        <v>965</v>
      </c>
      <c r="G80" t="s">
        <v>208</v>
      </c>
      <c r="H80" s="25" t="s">
        <v>123</v>
      </c>
      <c r="I80" s="26" t="s">
        <v>123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</row>
    <row r="81" spans="1:17" x14ac:dyDescent="0.25">
      <c r="A81" s="26" t="e">
        <f t="shared" si="1"/>
        <v>#N/A</v>
      </c>
      <c r="C81" t="s">
        <v>126</v>
      </c>
      <c r="D81">
        <v>973</v>
      </c>
      <c r="E81">
        <v>973</v>
      </c>
      <c r="F81">
        <v>973</v>
      </c>
      <c r="G81" t="s">
        <v>209</v>
      </c>
      <c r="H81" s="25" t="s">
        <v>123</v>
      </c>
      <c r="I81" s="26" t="s">
        <v>123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</row>
    <row r="82" spans="1:17" x14ac:dyDescent="0.25">
      <c r="A82" s="26" t="e">
        <f t="shared" si="1"/>
        <v>#N/A</v>
      </c>
      <c r="C82" t="s">
        <v>126</v>
      </c>
      <c r="D82">
        <v>574</v>
      </c>
      <c r="E82">
        <v>574</v>
      </c>
      <c r="F82">
        <v>574</v>
      </c>
      <c r="G82" t="s">
        <v>210</v>
      </c>
      <c r="H82" s="25" t="s">
        <v>123</v>
      </c>
      <c r="I82" s="26" t="s">
        <v>123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</row>
    <row r="83" spans="1:17" x14ac:dyDescent="0.25">
      <c r="A83" s="26" t="e">
        <f t="shared" si="1"/>
        <v>#N/A</v>
      </c>
      <c r="C83" t="s">
        <v>126</v>
      </c>
      <c r="D83">
        <v>566</v>
      </c>
      <c r="E83">
        <v>566</v>
      </c>
      <c r="F83">
        <v>566</v>
      </c>
      <c r="G83" t="s">
        <v>211</v>
      </c>
      <c r="H83" s="25" t="s">
        <v>123</v>
      </c>
      <c r="I83" s="26" t="s">
        <v>123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</row>
    <row r="84" spans="1:17" x14ac:dyDescent="0.25">
      <c r="A84" s="26" t="e">
        <f t="shared" si="1"/>
        <v>#N/A</v>
      </c>
      <c r="C84" t="s">
        <v>126</v>
      </c>
      <c r="D84">
        <v>558</v>
      </c>
      <c r="E84">
        <v>558</v>
      </c>
      <c r="F84">
        <v>558</v>
      </c>
      <c r="G84" t="s">
        <v>212</v>
      </c>
      <c r="H84" s="25" t="s">
        <v>123</v>
      </c>
      <c r="I84" s="26" t="s">
        <v>123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</row>
    <row r="85" spans="1:17" x14ac:dyDescent="0.25">
      <c r="A85" s="26" t="e">
        <f t="shared" si="1"/>
        <v>#N/A</v>
      </c>
      <c r="C85" t="s">
        <v>126</v>
      </c>
      <c r="D85">
        <v>540</v>
      </c>
      <c r="E85">
        <v>540</v>
      </c>
      <c r="F85">
        <v>540</v>
      </c>
      <c r="G85" t="s">
        <v>213</v>
      </c>
      <c r="H85" s="25" t="s">
        <v>123</v>
      </c>
      <c r="I85" s="26" t="s">
        <v>123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</row>
    <row r="86" spans="1:17" x14ac:dyDescent="0.25">
      <c r="A86" s="26" t="e">
        <f t="shared" si="1"/>
        <v>#N/A</v>
      </c>
      <c r="C86" t="s">
        <v>126</v>
      </c>
      <c r="D86">
        <v>1970</v>
      </c>
      <c r="E86">
        <v>1970</v>
      </c>
      <c r="F86">
        <v>1970</v>
      </c>
      <c r="G86" t="s">
        <v>214</v>
      </c>
      <c r="H86" s="25" t="s">
        <v>123</v>
      </c>
      <c r="I86" s="26" t="s">
        <v>123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</row>
    <row r="87" spans="1:17" x14ac:dyDescent="0.25">
      <c r="A87" s="26" t="e">
        <f t="shared" si="1"/>
        <v>#N/A</v>
      </c>
      <c r="C87" t="s">
        <v>126</v>
      </c>
      <c r="D87">
        <v>1996</v>
      </c>
      <c r="E87">
        <v>1996</v>
      </c>
      <c r="F87">
        <v>1996</v>
      </c>
      <c r="G87" t="s">
        <v>215</v>
      </c>
      <c r="H87" s="25" t="s">
        <v>123</v>
      </c>
      <c r="I87" s="26" t="s">
        <v>123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</row>
    <row r="88" spans="1:17" hidden="1" x14ac:dyDescent="0.25">
      <c r="A88" s="26" t="e">
        <f t="shared" si="1"/>
        <v>#N/A</v>
      </c>
      <c r="C88" t="s">
        <v>126</v>
      </c>
      <c r="D88">
        <v>2003</v>
      </c>
      <c r="E88">
        <v>2003</v>
      </c>
      <c r="F88">
        <v>2003</v>
      </c>
      <c r="G88" t="s">
        <v>216</v>
      </c>
      <c r="H88" s="25">
        <v>60028319</v>
      </c>
      <c r="I88" s="26" t="s">
        <v>217</v>
      </c>
      <c r="K88">
        <v>755.80047816000001</v>
      </c>
      <c r="L88">
        <v>1095.9106933319999</v>
      </c>
      <c r="M88">
        <v>1041.1151586653998</v>
      </c>
      <c r="N88">
        <v>986.31962399880001</v>
      </c>
      <c r="O88">
        <v>931.52408933219988</v>
      </c>
      <c r="P88">
        <v>767.13748533239993</v>
      </c>
      <c r="Q88">
        <v>712.34195066580003</v>
      </c>
    </row>
    <row r="89" spans="1:17" x14ac:dyDescent="0.25">
      <c r="A89" s="26" t="e">
        <f t="shared" si="1"/>
        <v>#N/A</v>
      </c>
      <c r="C89" t="s">
        <v>133</v>
      </c>
      <c r="D89">
        <v>1015</v>
      </c>
      <c r="E89">
        <v>1015</v>
      </c>
      <c r="F89">
        <v>1015</v>
      </c>
      <c r="G89" t="s">
        <v>218</v>
      </c>
      <c r="H89" s="25" t="s">
        <v>123</v>
      </c>
      <c r="I89" s="26" t="s">
        <v>123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</row>
    <row r="90" spans="1:17" ht="30" hidden="1" x14ac:dyDescent="0.25">
      <c r="A90" s="26" t="e">
        <f t="shared" si="1"/>
        <v>#N/A</v>
      </c>
      <c r="C90" t="s">
        <v>133</v>
      </c>
      <c r="D90">
        <v>1457</v>
      </c>
      <c r="E90">
        <v>1457</v>
      </c>
      <c r="F90">
        <v>1457</v>
      </c>
      <c r="G90" t="s">
        <v>219</v>
      </c>
      <c r="H90" s="25">
        <v>60024330</v>
      </c>
      <c r="I90" s="26" t="s">
        <v>220</v>
      </c>
      <c r="K90">
        <v>58.557635999999995</v>
      </c>
      <c r="L90">
        <v>84.908572199999995</v>
      </c>
      <c r="M90">
        <v>80.66314358999999</v>
      </c>
      <c r="N90">
        <v>76.41771498</v>
      </c>
      <c r="O90">
        <v>72.172286369999995</v>
      </c>
      <c r="P90">
        <v>59.436000539999995</v>
      </c>
      <c r="Q90">
        <v>55.190571929999997</v>
      </c>
    </row>
    <row r="91" spans="1:17" x14ac:dyDescent="0.25">
      <c r="A91" s="26" t="e">
        <f t="shared" si="1"/>
        <v>#N/A</v>
      </c>
      <c r="C91" t="s">
        <v>133</v>
      </c>
      <c r="D91">
        <v>1465</v>
      </c>
      <c r="E91">
        <v>1465</v>
      </c>
      <c r="F91">
        <v>1465</v>
      </c>
      <c r="G91" t="s">
        <v>221</v>
      </c>
      <c r="H91" s="25" t="s">
        <v>123</v>
      </c>
      <c r="I91" s="26" t="s">
        <v>123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</row>
    <row r="92" spans="1:17" x14ac:dyDescent="0.25">
      <c r="A92" s="26" t="e">
        <f t="shared" si="1"/>
        <v>#N/A</v>
      </c>
      <c r="C92" t="s">
        <v>133</v>
      </c>
      <c r="D92">
        <v>450</v>
      </c>
      <c r="E92">
        <v>450</v>
      </c>
      <c r="F92">
        <v>450</v>
      </c>
      <c r="G92" t="s">
        <v>222</v>
      </c>
      <c r="H92" s="25" t="s">
        <v>123</v>
      </c>
      <c r="I92" s="26" t="s">
        <v>123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</row>
    <row r="93" spans="1:17" x14ac:dyDescent="0.25">
      <c r="A93" s="26" t="e">
        <f t="shared" si="1"/>
        <v>#N/A</v>
      </c>
      <c r="C93" t="s">
        <v>133</v>
      </c>
      <c r="D93">
        <v>507</v>
      </c>
      <c r="E93">
        <v>507</v>
      </c>
      <c r="F93">
        <v>507</v>
      </c>
      <c r="G93" t="s">
        <v>223</v>
      </c>
      <c r="H93" s="25" t="s">
        <v>123</v>
      </c>
      <c r="I93" s="26" t="s">
        <v>123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</row>
    <row r="94" spans="1:17" x14ac:dyDescent="0.25">
      <c r="A94" s="26" t="e">
        <f t="shared" si="1"/>
        <v>#N/A</v>
      </c>
      <c r="C94" t="s">
        <v>133</v>
      </c>
      <c r="D94">
        <v>1031</v>
      </c>
      <c r="E94">
        <v>1031</v>
      </c>
      <c r="F94">
        <v>1031</v>
      </c>
      <c r="G94" t="s">
        <v>224</v>
      </c>
      <c r="H94" s="25" t="s">
        <v>123</v>
      </c>
      <c r="I94" s="26" t="s">
        <v>123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</row>
    <row r="95" spans="1:17" x14ac:dyDescent="0.25">
      <c r="A95" s="26" t="e">
        <f t="shared" si="1"/>
        <v>#N/A</v>
      </c>
      <c r="C95" t="s">
        <v>133</v>
      </c>
      <c r="D95">
        <v>515</v>
      </c>
      <c r="E95">
        <v>515</v>
      </c>
      <c r="F95">
        <v>515</v>
      </c>
      <c r="G95" t="s">
        <v>225</v>
      </c>
      <c r="H95" s="25" t="s">
        <v>123</v>
      </c>
      <c r="I95" s="26" t="s">
        <v>123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</row>
    <row r="96" spans="1:17" ht="30" hidden="1" x14ac:dyDescent="0.25">
      <c r="A96" s="26" t="e">
        <f t="shared" si="1"/>
        <v>#N/A</v>
      </c>
      <c r="C96" t="s">
        <v>133</v>
      </c>
      <c r="D96">
        <v>1473</v>
      </c>
      <c r="E96">
        <v>1473</v>
      </c>
      <c r="F96">
        <v>1473</v>
      </c>
      <c r="G96" t="s">
        <v>226</v>
      </c>
      <c r="H96" s="25">
        <v>60025182</v>
      </c>
      <c r="I96" s="26" t="s">
        <v>95</v>
      </c>
      <c r="K96">
        <v>52.244736000000003</v>
      </c>
      <c r="L96">
        <v>75.754867200000007</v>
      </c>
      <c r="M96">
        <v>71.967123839999999</v>
      </c>
      <c r="N96">
        <v>68.179380480000006</v>
      </c>
      <c r="O96">
        <v>64.391637119999999</v>
      </c>
      <c r="P96">
        <v>53.028407040000005</v>
      </c>
      <c r="Q96">
        <v>49.240663680000004</v>
      </c>
    </row>
    <row r="97" spans="1:17" x14ac:dyDescent="0.25">
      <c r="A97" s="26" t="e">
        <f t="shared" si="1"/>
        <v>#N/A</v>
      </c>
      <c r="C97" t="s">
        <v>133</v>
      </c>
      <c r="D97">
        <v>1481</v>
      </c>
      <c r="E97">
        <v>1481</v>
      </c>
      <c r="F97">
        <v>1481</v>
      </c>
      <c r="G97" t="s">
        <v>227</v>
      </c>
      <c r="H97" s="25" t="s">
        <v>123</v>
      </c>
      <c r="I97" s="26" t="s">
        <v>123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</row>
    <row r="98" spans="1:17" x14ac:dyDescent="0.25">
      <c r="A98" s="26" t="e">
        <f t="shared" si="1"/>
        <v>#N/A</v>
      </c>
      <c r="C98" t="s">
        <v>133</v>
      </c>
      <c r="D98">
        <v>1490</v>
      </c>
      <c r="E98">
        <v>1490</v>
      </c>
      <c r="F98">
        <v>1490</v>
      </c>
      <c r="G98" t="s">
        <v>228</v>
      </c>
      <c r="H98" s="25" t="s">
        <v>123</v>
      </c>
      <c r="I98" s="26" t="s">
        <v>123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</row>
    <row r="99" spans="1:17" x14ac:dyDescent="0.25">
      <c r="A99" s="26" t="e">
        <f t="shared" si="1"/>
        <v>#N/A</v>
      </c>
      <c r="C99" t="s">
        <v>133</v>
      </c>
      <c r="D99">
        <v>1040</v>
      </c>
      <c r="E99">
        <v>1040</v>
      </c>
      <c r="F99">
        <v>1040</v>
      </c>
      <c r="G99" t="s">
        <v>229</v>
      </c>
      <c r="H99" s="25" t="s">
        <v>123</v>
      </c>
      <c r="I99" s="26" t="s">
        <v>123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</row>
    <row r="100" spans="1:17" x14ac:dyDescent="0.25">
      <c r="A100" s="26" t="e">
        <f t="shared" si="1"/>
        <v>#N/A</v>
      </c>
      <c r="C100" t="s">
        <v>133</v>
      </c>
      <c r="D100">
        <v>1503</v>
      </c>
      <c r="E100">
        <v>1503</v>
      </c>
      <c r="F100">
        <v>1503</v>
      </c>
      <c r="G100" t="s">
        <v>230</v>
      </c>
      <c r="H100" s="25" t="s">
        <v>123</v>
      </c>
      <c r="I100" s="26" t="s">
        <v>123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</row>
    <row r="101" spans="1:17" x14ac:dyDescent="0.25">
      <c r="A101" s="26" t="e">
        <f t="shared" si="1"/>
        <v>#N/A</v>
      </c>
      <c r="C101" t="s">
        <v>133</v>
      </c>
      <c r="D101">
        <v>1511</v>
      </c>
      <c r="E101">
        <v>1511</v>
      </c>
      <c r="F101">
        <v>1511</v>
      </c>
      <c r="G101" t="s">
        <v>231</v>
      </c>
      <c r="H101" s="25" t="s">
        <v>123</v>
      </c>
      <c r="I101" s="26" t="s">
        <v>123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</row>
    <row r="102" spans="1:17" x14ac:dyDescent="0.25">
      <c r="A102" s="26" t="e">
        <f t="shared" si="1"/>
        <v>#N/A</v>
      </c>
      <c r="C102" t="s">
        <v>133</v>
      </c>
      <c r="D102">
        <v>1520</v>
      </c>
      <c r="E102">
        <v>1520</v>
      </c>
      <c r="F102">
        <v>1520</v>
      </c>
      <c r="G102" t="s">
        <v>232</v>
      </c>
      <c r="H102" s="25" t="s">
        <v>123</v>
      </c>
      <c r="I102" s="26" t="s">
        <v>123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</row>
    <row r="103" spans="1:17" x14ac:dyDescent="0.25">
      <c r="A103" s="26" t="e">
        <f t="shared" si="1"/>
        <v>#N/A</v>
      </c>
      <c r="C103" t="s">
        <v>133</v>
      </c>
      <c r="D103">
        <v>1546</v>
      </c>
      <c r="E103">
        <v>1546</v>
      </c>
      <c r="F103">
        <v>1546</v>
      </c>
      <c r="G103" t="s">
        <v>233</v>
      </c>
      <c r="H103" s="25" t="s">
        <v>123</v>
      </c>
      <c r="I103" s="26" t="s">
        <v>123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</row>
    <row r="104" spans="1:17" x14ac:dyDescent="0.25">
      <c r="A104" s="26" t="e">
        <f t="shared" si="1"/>
        <v>#N/A</v>
      </c>
      <c r="C104" t="s">
        <v>133</v>
      </c>
      <c r="D104">
        <v>1538</v>
      </c>
      <c r="E104">
        <v>1538</v>
      </c>
      <c r="F104">
        <v>1538</v>
      </c>
      <c r="G104" t="s">
        <v>234</v>
      </c>
      <c r="H104" s="25" t="s">
        <v>123</v>
      </c>
      <c r="I104" s="26" t="s">
        <v>123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</row>
    <row r="105" spans="1:17" x14ac:dyDescent="0.25">
      <c r="A105" s="26" t="e">
        <f t="shared" si="1"/>
        <v>#N/A</v>
      </c>
      <c r="C105" t="s">
        <v>133</v>
      </c>
      <c r="D105">
        <v>1554</v>
      </c>
      <c r="E105">
        <v>1554</v>
      </c>
      <c r="F105">
        <v>1554</v>
      </c>
      <c r="G105" t="s">
        <v>235</v>
      </c>
      <c r="H105" s="25" t="s">
        <v>123</v>
      </c>
      <c r="I105" s="26" t="s">
        <v>123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</row>
    <row r="106" spans="1:17" x14ac:dyDescent="0.25">
      <c r="A106" s="26" t="e">
        <f t="shared" si="1"/>
        <v>#N/A</v>
      </c>
      <c r="C106" t="s">
        <v>133</v>
      </c>
      <c r="D106">
        <v>1562</v>
      </c>
      <c r="E106">
        <v>1562</v>
      </c>
      <c r="F106">
        <v>1562</v>
      </c>
      <c r="G106" t="s">
        <v>236</v>
      </c>
      <c r="H106" s="25" t="s">
        <v>123</v>
      </c>
      <c r="I106" s="26" t="s">
        <v>123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</row>
    <row r="107" spans="1:17" x14ac:dyDescent="0.25">
      <c r="A107" s="26" t="e">
        <f t="shared" si="1"/>
        <v>#N/A</v>
      </c>
      <c r="C107" t="s">
        <v>133</v>
      </c>
      <c r="D107">
        <v>2046</v>
      </c>
      <c r="E107">
        <v>2046</v>
      </c>
      <c r="F107">
        <v>2046</v>
      </c>
      <c r="G107" t="s">
        <v>237</v>
      </c>
      <c r="H107" s="25" t="s">
        <v>123</v>
      </c>
      <c r="I107" s="26" t="s">
        <v>123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</row>
    <row r="108" spans="1:17" x14ac:dyDescent="0.25">
      <c r="A108" s="26" t="e">
        <f t="shared" si="1"/>
        <v>#N/A</v>
      </c>
      <c r="C108" t="s">
        <v>133</v>
      </c>
      <c r="D108">
        <v>1570</v>
      </c>
      <c r="E108">
        <v>1570</v>
      </c>
      <c r="F108">
        <v>1570</v>
      </c>
      <c r="G108" t="s">
        <v>238</v>
      </c>
      <c r="H108" s="25" t="s">
        <v>123</v>
      </c>
      <c r="I108" s="26" t="s">
        <v>123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</row>
    <row r="109" spans="1:17" x14ac:dyDescent="0.25">
      <c r="A109" s="26" t="e">
        <f t="shared" si="1"/>
        <v>#N/A</v>
      </c>
      <c r="C109" t="s">
        <v>133</v>
      </c>
      <c r="D109">
        <v>1589</v>
      </c>
      <c r="E109">
        <v>1589</v>
      </c>
      <c r="F109">
        <v>1589</v>
      </c>
      <c r="G109" t="s">
        <v>239</v>
      </c>
      <c r="H109" s="25" t="s">
        <v>123</v>
      </c>
      <c r="I109" s="26" t="s">
        <v>123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</row>
    <row r="110" spans="1:17" x14ac:dyDescent="0.25">
      <c r="A110" s="26" t="e">
        <f t="shared" si="1"/>
        <v>#N/A</v>
      </c>
      <c r="C110" t="s">
        <v>133</v>
      </c>
      <c r="D110">
        <v>1597</v>
      </c>
      <c r="E110">
        <v>1597</v>
      </c>
      <c r="F110">
        <v>1597</v>
      </c>
      <c r="G110" t="s">
        <v>240</v>
      </c>
      <c r="H110" s="25" t="s">
        <v>123</v>
      </c>
      <c r="I110" s="26" t="s">
        <v>123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</row>
    <row r="111" spans="1:17" x14ac:dyDescent="0.25">
      <c r="A111" s="26" t="e">
        <f t="shared" si="1"/>
        <v>#N/A</v>
      </c>
      <c r="C111" t="s">
        <v>133</v>
      </c>
      <c r="D111">
        <v>1058</v>
      </c>
      <c r="E111">
        <v>1058</v>
      </c>
      <c r="F111">
        <v>1058</v>
      </c>
      <c r="G111" t="s">
        <v>241</v>
      </c>
      <c r="H111" s="25" t="s">
        <v>123</v>
      </c>
      <c r="I111" s="26" t="s">
        <v>123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</row>
    <row r="112" spans="1:17" x14ac:dyDescent="0.25">
      <c r="A112" s="26" t="e">
        <f t="shared" si="1"/>
        <v>#N/A</v>
      </c>
      <c r="C112" t="s">
        <v>133</v>
      </c>
      <c r="D112">
        <v>1066</v>
      </c>
      <c r="E112">
        <v>1066</v>
      </c>
      <c r="F112">
        <v>1066</v>
      </c>
      <c r="G112" t="s">
        <v>242</v>
      </c>
      <c r="H112" s="25" t="s">
        <v>123</v>
      </c>
      <c r="I112" s="26" t="s">
        <v>123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</row>
    <row r="113" spans="1:17" x14ac:dyDescent="0.25">
      <c r="A113" s="26" t="e">
        <f t="shared" si="1"/>
        <v>#N/A</v>
      </c>
      <c r="C113" t="s">
        <v>133</v>
      </c>
      <c r="D113">
        <v>1619</v>
      </c>
      <c r="E113">
        <v>1619</v>
      </c>
      <c r="F113">
        <v>1619</v>
      </c>
      <c r="G113" t="s">
        <v>243</v>
      </c>
      <c r="H113" s="25" t="s">
        <v>123</v>
      </c>
      <c r="I113" s="26" t="s">
        <v>123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</row>
    <row r="114" spans="1:17" x14ac:dyDescent="0.25">
      <c r="A114" s="26" t="e">
        <f t="shared" si="1"/>
        <v>#N/A</v>
      </c>
      <c r="C114" t="s">
        <v>133</v>
      </c>
      <c r="D114">
        <v>1074</v>
      </c>
      <c r="E114">
        <v>1074</v>
      </c>
      <c r="F114">
        <v>1074</v>
      </c>
      <c r="G114" t="s">
        <v>244</v>
      </c>
      <c r="H114" s="25" t="s">
        <v>123</v>
      </c>
      <c r="I114" s="26" t="s">
        <v>123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</row>
    <row r="115" spans="1:17" x14ac:dyDescent="0.25">
      <c r="A115" s="26" t="e">
        <f t="shared" si="1"/>
        <v>#N/A</v>
      </c>
      <c r="C115" t="s">
        <v>133</v>
      </c>
      <c r="D115">
        <v>1627</v>
      </c>
      <c r="E115">
        <v>1627</v>
      </c>
      <c r="F115">
        <v>1627</v>
      </c>
      <c r="G115" t="s">
        <v>245</v>
      </c>
      <c r="H115" s="25" t="s">
        <v>123</v>
      </c>
      <c r="I115" s="26" t="s">
        <v>123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</row>
    <row r="116" spans="1:17" x14ac:dyDescent="0.25">
      <c r="A116" s="26">
        <f t="shared" si="1"/>
        <v>60033916</v>
      </c>
      <c r="C116" t="s">
        <v>133</v>
      </c>
      <c r="D116">
        <v>1090</v>
      </c>
      <c r="E116">
        <v>1090</v>
      </c>
      <c r="F116">
        <v>1090</v>
      </c>
      <c r="G116" t="s">
        <v>246</v>
      </c>
      <c r="H116" s="25" t="s">
        <v>123</v>
      </c>
      <c r="I116" s="26" t="s">
        <v>123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</row>
    <row r="117" spans="1:17" hidden="1" x14ac:dyDescent="0.25">
      <c r="A117" s="26">
        <f t="shared" si="1"/>
        <v>60033916</v>
      </c>
      <c r="C117" t="s">
        <v>133</v>
      </c>
      <c r="D117">
        <v>1635</v>
      </c>
      <c r="E117">
        <v>1635</v>
      </c>
      <c r="F117">
        <v>1635</v>
      </c>
      <c r="G117" t="s">
        <v>247</v>
      </c>
      <c r="H117" s="25">
        <v>60033916</v>
      </c>
      <c r="I117" s="26" t="s">
        <v>69</v>
      </c>
      <c r="K117">
        <v>73.8</v>
      </c>
      <c r="L117">
        <v>107.00999999999999</v>
      </c>
      <c r="M117">
        <v>101.65949999999998</v>
      </c>
      <c r="N117">
        <v>96.308999999999997</v>
      </c>
      <c r="O117">
        <v>90.958499999999987</v>
      </c>
      <c r="P117">
        <v>74.906999999999982</v>
      </c>
      <c r="Q117">
        <v>69.5565</v>
      </c>
    </row>
    <row r="118" spans="1:17" hidden="1" x14ac:dyDescent="0.25">
      <c r="A118" s="26" t="e">
        <f t="shared" si="1"/>
        <v>#N/A</v>
      </c>
      <c r="C118" t="s">
        <v>133</v>
      </c>
      <c r="D118">
        <v>1643</v>
      </c>
      <c r="E118">
        <v>1643</v>
      </c>
      <c r="F118">
        <v>1643</v>
      </c>
      <c r="G118" t="s">
        <v>248</v>
      </c>
      <c r="H118" s="25">
        <v>60033916</v>
      </c>
      <c r="I118" s="26" t="s">
        <v>69</v>
      </c>
      <c r="K118">
        <v>73.795692000000003</v>
      </c>
      <c r="L118">
        <v>107.00375340000001</v>
      </c>
      <c r="M118">
        <v>101.65356573</v>
      </c>
      <c r="N118">
        <v>96.303378060000014</v>
      </c>
      <c r="O118">
        <v>90.953190390000003</v>
      </c>
      <c r="P118">
        <v>74.902627379999998</v>
      </c>
      <c r="Q118">
        <v>69.552439710000002</v>
      </c>
    </row>
    <row r="119" spans="1:17" hidden="1" x14ac:dyDescent="0.25">
      <c r="A119" s="26" t="e">
        <f t="shared" si="1"/>
        <v>#N/A</v>
      </c>
      <c r="C119" t="s">
        <v>133</v>
      </c>
      <c r="D119">
        <v>1139</v>
      </c>
      <c r="E119">
        <v>1139</v>
      </c>
      <c r="F119">
        <v>1139</v>
      </c>
      <c r="G119" t="s">
        <v>249</v>
      </c>
      <c r="H119" s="25">
        <v>60033983</v>
      </c>
      <c r="I119" s="26" t="s">
        <v>98</v>
      </c>
      <c r="K119">
        <v>23.089046456275597</v>
      </c>
      <c r="L119">
        <v>33.479117361599613</v>
      </c>
      <c r="M119">
        <v>31.805161493519631</v>
      </c>
      <c r="N119">
        <v>30.131205625439652</v>
      </c>
      <c r="O119">
        <v>28.457249757359669</v>
      </c>
      <c r="P119">
        <v>23.435382153119729</v>
      </c>
      <c r="Q119">
        <v>21.76142628503975</v>
      </c>
    </row>
    <row r="120" spans="1:17" hidden="1" x14ac:dyDescent="0.25">
      <c r="A120" s="26" t="e">
        <f t="shared" si="1"/>
        <v>#N/A</v>
      </c>
      <c r="C120" t="s">
        <v>133</v>
      </c>
      <c r="D120">
        <v>1120</v>
      </c>
      <c r="E120">
        <v>1120</v>
      </c>
      <c r="F120">
        <v>1120</v>
      </c>
      <c r="G120" t="s">
        <v>250</v>
      </c>
      <c r="H120" s="25">
        <v>60034009</v>
      </c>
      <c r="I120" s="26" t="s">
        <v>99</v>
      </c>
      <c r="K120">
        <v>18.505776069992987</v>
      </c>
      <c r="L120">
        <v>26.833375301489831</v>
      </c>
      <c r="M120">
        <v>25.491706536415339</v>
      </c>
      <c r="N120">
        <v>24.150037771340848</v>
      </c>
      <c r="O120">
        <v>22.808369006266357</v>
      </c>
      <c r="P120">
        <v>18.78336271104288</v>
      </c>
      <c r="Q120">
        <v>17.441693945968389</v>
      </c>
    </row>
    <row r="121" spans="1:17" hidden="1" x14ac:dyDescent="0.25">
      <c r="A121" s="26" t="e">
        <f t="shared" si="1"/>
        <v>#N/A</v>
      </c>
      <c r="C121" t="s">
        <v>133</v>
      </c>
      <c r="D121">
        <v>1112</v>
      </c>
      <c r="E121">
        <v>1112</v>
      </c>
      <c r="F121">
        <v>1112</v>
      </c>
      <c r="G121" t="s">
        <v>251</v>
      </c>
      <c r="H121" s="25">
        <v>60034017</v>
      </c>
      <c r="I121" s="26" t="s">
        <v>73</v>
      </c>
      <c r="K121">
        <v>10.670038882604878</v>
      </c>
      <c r="L121">
        <v>15.471556379777073</v>
      </c>
      <c r="M121">
        <v>14.697978560788219</v>
      </c>
      <c r="N121">
        <v>13.924400741799367</v>
      </c>
      <c r="O121">
        <v>13.150822922810512</v>
      </c>
      <c r="P121">
        <v>10.830089465843951</v>
      </c>
      <c r="Q121">
        <v>10.056511646855098</v>
      </c>
    </row>
    <row r="122" spans="1:17" hidden="1" x14ac:dyDescent="0.25">
      <c r="A122" s="26" t="e">
        <f t="shared" si="1"/>
        <v>#N/A</v>
      </c>
      <c r="C122" t="s">
        <v>133</v>
      </c>
      <c r="D122">
        <v>98008943</v>
      </c>
      <c r="E122">
        <v>98008943</v>
      </c>
      <c r="F122">
        <v>98008943</v>
      </c>
      <c r="G122" t="s">
        <v>252</v>
      </c>
      <c r="H122" s="25">
        <v>60033983</v>
      </c>
      <c r="I122" s="26" t="s">
        <v>98</v>
      </c>
      <c r="K122">
        <v>23.089046456275597</v>
      </c>
      <c r="L122">
        <v>33.479117361599613</v>
      </c>
      <c r="M122">
        <v>31.805161493519631</v>
      </c>
      <c r="N122">
        <v>30.131205625439652</v>
      </c>
      <c r="O122">
        <v>28.457249757359669</v>
      </c>
      <c r="P122">
        <v>23.435382153119729</v>
      </c>
      <c r="Q122">
        <v>21.76142628503975</v>
      </c>
    </row>
    <row r="123" spans="1:17" hidden="1" x14ac:dyDescent="0.25">
      <c r="A123" s="26" t="e">
        <f t="shared" si="1"/>
        <v>#N/A</v>
      </c>
      <c r="C123" t="s">
        <v>133</v>
      </c>
      <c r="D123">
        <v>98007882</v>
      </c>
      <c r="E123">
        <v>98007882</v>
      </c>
      <c r="F123">
        <v>98007882</v>
      </c>
      <c r="G123" t="s">
        <v>253</v>
      </c>
      <c r="H123" s="25">
        <v>60034009</v>
      </c>
      <c r="I123" s="26" t="s">
        <v>99</v>
      </c>
      <c r="K123">
        <v>18.505776069992987</v>
      </c>
      <c r="L123">
        <v>26.833375301489831</v>
      </c>
      <c r="M123">
        <v>25.491706536415339</v>
      </c>
      <c r="N123">
        <v>24.150037771340848</v>
      </c>
      <c r="O123">
        <v>22.808369006266357</v>
      </c>
      <c r="P123">
        <v>18.78336271104288</v>
      </c>
      <c r="Q123">
        <v>17.441693945968389</v>
      </c>
    </row>
    <row r="124" spans="1:17" hidden="1" x14ac:dyDescent="0.25">
      <c r="A124" s="26">
        <f t="shared" si="1"/>
        <v>60034025</v>
      </c>
      <c r="C124" t="s">
        <v>133</v>
      </c>
      <c r="D124">
        <v>98007700</v>
      </c>
      <c r="E124">
        <v>98007700</v>
      </c>
      <c r="F124">
        <v>98007700</v>
      </c>
      <c r="G124" t="s">
        <v>254</v>
      </c>
      <c r="H124" s="25">
        <v>60034017</v>
      </c>
      <c r="I124" s="26" t="s">
        <v>73</v>
      </c>
      <c r="K124">
        <v>10.670038882604878</v>
      </c>
      <c r="L124">
        <v>15.471556379777073</v>
      </c>
      <c r="M124">
        <v>14.697978560788219</v>
      </c>
      <c r="N124">
        <v>13.924400741799367</v>
      </c>
      <c r="O124">
        <v>13.150822922810512</v>
      </c>
      <c r="P124">
        <v>10.830089465843951</v>
      </c>
      <c r="Q124">
        <v>10.056511646855098</v>
      </c>
    </row>
    <row r="125" spans="1:17" hidden="1" x14ac:dyDescent="0.25">
      <c r="A125" s="26" t="e">
        <f t="shared" si="1"/>
        <v>#N/A</v>
      </c>
      <c r="C125" t="s">
        <v>133</v>
      </c>
      <c r="D125">
        <v>98007629</v>
      </c>
      <c r="E125">
        <v>98007629</v>
      </c>
      <c r="F125">
        <v>98007629</v>
      </c>
      <c r="G125" t="s">
        <v>255</v>
      </c>
      <c r="H125" s="25">
        <v>60034025</v>
      </c>
      <c r="I125" s="26" t="s">
        <v>135</v>
      </c>
      <c r="K125">
        <v>6.1436427196480787</v>
      </c>
      <c r="L125">
        <v>8.9082819434897136</v>
      </c>
      <c r="M125">
        <v>8.4628678463152269</v>
      </c>
      <c r="N125">
        <v>8.017453749140742</v>
      </c>
      <c r="O125">
        <v>7.5720396519662563</v>
      </c>
      <c r="P125">
        <v>6.235797360442799</v>
      </c>
      <c r="Q125">
        <v>5.7903832632683141</v>
      </c>
    </row>
    <row r="126" spans="1:17" x14ac:dyDescent="0.25">
      <c r="A126" s="26" t="e">
        <f t="shared" si="1"/>
        <v>#N/A</v>
      </c>
      <c r="C126" t="s">
        <v>133</v>
      </c>
      <c r="D126">
        <v>1651</v>
      </c>
      <c r="E126">
        <v>1651</v>
      </c>
      <c r="F126">
        <v>1651</v>
      </c>
      <c r="G126" t="s">
        <v>256</v>
      </c>
      <c r="H126" s="25" t="s">
        <v>123</v>
      </c>
      <c r="I126" s="26" t="s">
        <v>123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</row>
    <row r="127" spans="1:17" x14ac:dyDescent="0.25">
      <c r="A127" s="26" t="e">
        <f t="shared" si="1"/>
        <v>#N/A</v>
      </c>
      <c r="C127" t="s">
        <v>133</v>
      </c>
      <c r="D127">
        <v>1678</v>
      </c>
      <c r="E127">
        <v>1678</v>
      </c>
      <c r="F127">
        <v>1678</v>
      </c>
      <c r="G127" t="s">
        <v>257</v>
      </c>
      <c r="H127" s="25" t="s">
        <v>123</v>
      </c>
      <c r="I127" s="26" t="s">
        <v>123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</row>
    <row r="128" spans="1:17" hidden="1" x14ac:dyDescent="0.25">
      <c r="A128" s="26" t="e">
        <f t="shared" si="1"/>
        <v>#N/A</v>
      </c>
      <c r="C128" t="s">
        <v>133</v>
      </c>
      <c r="D128">
        <v>1180</v>
      </c>
      <c r="E128">
        <v>1180</v>
      </c>
      <c r="F128">
        <v>1180</v>
      </c>
      <c r="G128" t="s">
        <v>258</v>
      </c>
      <c r="H128" s="25">
        <v>60023260</v>
      </c>
      <c r="I128" s="26" t="s">
        <v>259</v>
      </c>
      <c r="K128">
        <v>5.8775279999999999</v>
      </c>
      <c r="L128">
        <v>8.5224156000000004</v>
      </c>
      <c r="M128">
        <v>8.0962948200000007</v>
      </c>
      <c r="N128">
        <v>7.6701740400000009</v>
      </c>
      <c r="O128">
        <v>7.2440532600000003</v>
      </c>
      <c r="P128">
        <v>5.9656909200000001</v>
      </c>
      <c r="Q128">
        <v>5.5395701400000004</v>
      </c>
    </row>
    <row r="129" spans="1:17" x14ac:dyDescent="0.25">
      <c r="A129" s="26" t="e">
        <f t="shared" si="1"/>
        <v>#N/A</v>
      </c>
      <c r="C129" t="s">
        <v>133</v>
      </c>
      <c r="D129">
        <v>1198</v>
      </c>
      <c r="E129">
        <v>1198</v>
      </c>
      <c r="F129">
        <v>1198</v>
      </c>
      <c r="G129" t="s">
        <v>260</v>
      </c>
      <c r="H129" s="25" t="s">
        <v>123</v>
      </c>
      <c r="I129" s="26" t="s">
        <v>123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</row>
    <row r="130" spans="1:17" x14ac:dyDescent="0.25">
      <c r="A130" s="26" t="e">
        <f t="shared" si="1"/>
        <v>#N/A</v>
      </c>
      <c r="C130" t="s">
        <v>133</v>
      </c>
      <c r="D130">
        <v>1201</v>
      </c>
      <c r="E130">
        <v>1201</v>
      </c>
      <c r="F130">
        <v>1201</v>
      </c>
      <c r="G130" t="s">
        <v>261</v>
      </c>
      <c r="H130" s="25" t="s">
        <v>123</v>
      </c>
      <c r="I130" s="26" t="s">
        <v>123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</row>
    <row r="131" spans="1:17" x14ac:dyDescent="0.25">
      <c r="A131" s="26" t="e">
        <f t="shared" si="1"/>
        <v>#N/A</v>
      </c>
      <c r="C131" t="s">
        <v>133</v>
      </c>
      <c r="D131">
        <v>1210</v>
      </c>
      <c r="E131">
        <v>1210</v>
      </c>
      <c r="F131">
        <v>1210</v>
      </c>
      <c r="G131" t="s">
        <v>262</v>
      </c>
      <c r="H131" s="25" t="s">
        <v>123</v>
      </c>
      <c r="I131" s="26" t="s">
        <v>123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</row>
    <row r="132" spans="1:17" x14ac:dyDescent="0.25">
      <c r="A132" s="26" t="e">
        <f t="shared" ref="A132:A195" si="2">VLOOKUP(H133,CODIFICAÇÃO,1,0)</f>
        <v>#N/A</v>
      </c>
      <c r="C132" t="s">
        <v>133</v>
      </c>
      <c r="D132">
        <v>1686</v>
      </c>
      <c r="E132">
        <v>1686</v>
      </c>
      <c r="F132">
        <v>1686</v>
      </c>
      <c r="G132" t="s">
        <v>263</v>
      </c>
      <c r="H132" s="25" t="s">
        <v>123</v>
      </c>
      <c r="I132" s="26" t="s">
        <v>123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</row>
    <row r="133" spans="1:17" x14ac:dyDescent="0.25">
      <c r="A133" s="26" t="e">
        <f t="shared" si="2"/>
        <v>#N/A</v>
      </c>
      <c r="C133" t="s">
        <v>133</v>
      </c>
      <c r="D133">
        <v>1694</v>
      </c>
      <c r="E133">
        <v>1694</v>
      </c>
      <c r="F133">
        <v>1694</v>
      </c>
      <c r="G133" t="s">
        <v>264</v>
      </c>
      <c r="H133" s="25" t="s">
        <v>123</v>
      </c>
      <c r="I133" s="26" t="s">
        <v>123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</row>
    <row r="134" spans="1:17" x14ac:dyDescent="0.25">
      <c r="A134" s="26" t="e">
        <f t="shared" si="2"/>
        <v>#N/A</v>
      </c>
      <c r="C134" t="s">
        <v>133</v>
      </c>
      <c r="D134">
        <v>1228</v>
      </c>
      <c r="E134">
        <v>1228</v>
      </c>
      <c r="F134">
        <v>1228</v>
      </c>
      <c r="G134" t="s">
        <v>265</v>
      </c>
      <c r="H134" s="25" t="s">
        <v>123</v>
      </c>
      <c r="I134" s="26" t="s">
        <v>123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</row>
    <row r="135" spans="1:17" x14ac:dyDescent="0.25">
      <c r="A135" s="26" t="e">
        <f t="shared" si="2"/>
        <v>#N/A</v>
      </c>
      <c r="C135" t="s">
        <v>133</v>
      </c>
      <c r="D135">
        <v>1236</v>
      </c>
      <c r="E135">
        <v>1236</v>
      </c>
      <c r="F135">
        <v>1236</v>
      </c>
      <c r="G135" t="s">
        <v>266</v>
      </c>
      <c r="H135" s="25" t="s">
        <v>123</v>
      </c>
      <c r="I135" s="26" t="s">
        <v>123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</row>
    <row r="136" spans="1:17" x14ac:dyDescent="0.25">
      <c r="A136" s="26" t="e">
        <f t="shared" si="2"/>
        <v>#N/A</v>
      </c>
      <c r="C136" t="s">
        <v>133</v>
      </c>
      <c r="D136">
        <v>1716</v>
      </c>
      <c r="E136">
        <v>1716</v>
      </c>
      <c r="F136">
        <v>1716</v>
      </c>
      <c r="G136" t="s">
        <v>267</v>
      </c>
      <c r="H136" s="25" t="s">
        <v>123</v>
      </c>
      <c r="I136" s="26" t="s">
        <v>123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</row>
    <row r="137" spans="1:17" x14ac:dyDescent="0.25">
      <c r="A137" s="26" t="e">
        <f t="shared" si="2"/>
        <v>#N/A</v>
      </c>
      <c r="C137" t="s">
        <v>133</v>
      </c>
      <c r="D137">
        <v>1244</v>
      </c>
      <c r="E137">
        <v>1244</v>
      </c>
      <c r="F137">
        <v>1244</v>
      </c>
      <c r="G137" t="s">
        <v>268</v>
      </c>
      <c r="H137" s="25" t="s">
        <v>123</v>
      </c>
      <c r="I137" s="26" t="s">
        <v>123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</row>
    <row r="138" spans="1:17" x14ac:dyDescent="0.25">
      <c r="A138" s="26" t="e">
        <f t="shared" si="2"/>
        <v>#N/A</v>
      </c>
      <c r="C138" t="s">
        <v>133</v>
      </c>
      <c r="D138">
        <v>1724</v>
      </c>
      <c r="E138">
        <v>1724</v>
      </c>
      <c r="F138">
        <v>1724</v>
      </c>
      <c r="G138" t="s">
        <v>269</v>
      </c>
      <c r="H138" s="25" t="s">
        <v>123</v>
      </c>
      <c r="I138" s="26" t="s">
        <v>123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</row>
    <row r="139" spans="1:17" x14ac:dyDescent="0.25">
      <c r="A139" s="26" t="e">
        <f t="shared" si="2"/>
        <v>#N/A</v>
      </c>
      <c r="C139" t="s">
        <v>133</v>
      </c>
      <c r="D139">
        <v>493</v>
      </c>
      <c r="E139">
        <v>493</v>
      </c>
      <c r="F139">
        <v>493</v>
      </c>
      <c r="G139" t="s">
        <v>270</v>
      </c>
      <c r="H139" s="25" t="s">
        <v>123</v>
      </c>
      <c r="I139" s="26" t="s">
        <v>123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</row>
    <row r="140" spans="1:17" x14ac:dyDescent="0.25">
      <c r="A140" s="26" t="e">
        <f t="shared" si="2"/>
        <v>#N/A</v>
      </c>
      <c r="C140" t="s">
        <v>133</v>
      </c>
      <c r="D140">
        <v>1252</v>
      </c>
      <c r="E140">
        <v>1252</v>
      </c>
      <c r="F140">
        <v>1252</v>
      </c>
      <c r="G140" t="s">
        <v>271</v>
      </c>
      <c r="H140" s="25" t="s">
        <v>123</v>
      </c>
      <c r="I140" s="26" t="s">
        <v>123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</row>
    <row r="141" spans="1:17" x14ac:dyDescent="0.25">
      <c r="A141" s="26" t="e">
        <f t="shared" si="2"/>
        <v>#N/A</v>
      </c>
      <c r="C141" t="s">
        <v>133</v>
      </c>
      <c r="D141">
        <v>98008048</v>
      </c>
      <c r="E141">
        <v>98008048</v>
      </c>
      <c r="F141">
        <v>98008048</v>
      </c>
      <c r="G141" t="s">
        <v>272</v>
      </c>
      <c r="H141" s="25" t="s">
        <v>123</v>
      </c>
      <c r="I141" s="26" t="s">
        <v>123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</row>
    <row r="142" spans="1:17" x14ac:dyDescent="0.25">
      <c r="A142" s="26" t="e">
        <f t="shared" si="2"/>
        <v>#N/A</v>
      </c>
      <c r="C142" t="s">
        <v>133</v>
      </c>
      <c r="D142">
        <v>1260</v>
      </c>
      <c r="E142">
        <v>1260</v>
      </c>
      <c r="F142">
        <v>1260</v>
      </c>
      <c r="G142" t="s">
        <v>273</v>
      </c>
      <c r="H142" s="25" t="s">
        <v>123</v>
      </c>
      <c r="I142" s="26" t="s">
        <v>123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</row>
    <row r="143" spans="1:17" x14ac:dyDescent="0.25">
      <c r="A143" s="26" t="e">
        <f t="shared" si="2"/>
        <v>#N/A</v>
      </c>
      <c r="C143" t="s">
        <v>133</v>
      </c>
      <c r="D143">
        <v>1740</v>
      </c>
      <c r="E143">
        <v>1740</v>
      </c>
      <c r="F143">
        <v>1740</v>
      </c>
      <c r="G143" t="s">
        <v>274</v>
      </c>
      <c r="H143" s="25" t="s">
        <v>123</v>
      </c>
      <c r="I143" s="26" t="s">
        <v>123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</row>
    <row r="144" spans="1:17" x14ac:dyDescent="0.25">
      <c r="A144" s="26" t="e">
        <f t="shared" si="2"/>
        <v>#N/A</v>
      </c>
      <c r="C144" t="s">
        <v>133</v>
      </c>
      <c r="D144">
        <v>1732</v>
      </c>
      <c r="E144">
        <v>1732</v>
      </c>
      <c r="F144">
        <v>1732</v>
      </c>
      <c r="G144" t="s">
        <v>275</v>
      </c>
      <c r="H144" s="25" t="s">
        <v>123</v>
      </c>
      <c r="I144" s="26" t="s">
        <v>123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</row>
    <row r="145" spans="1:17" hidden="1" x14ac:dyDescent="0.25">
      <c r="A145" s="26" t="e">
        <f t="shared" si="2"/>
        <v>#N/A</v>
      </c>
      <c r="C145" t="s">
        <v>133</v>
      </c>
      <c r="D145">
        <v>1759</v>
      </c>
      <c r="E145">
        <v>1759</v>
      </c>
      <c r="F145">
        <v>1759</v>
      </c>
      <c r="G145" t="s">
        <v>276</v>
      </c>
      <c r="H145" s="25">
        <v>60027169</v>
      </c>
      <c r="I145" s="26" t="s">
        <v>277</v>
      </c>
      <c r="K145">
        <v>48.761748000000004</v>
      </c>
      <c r="L145">
        <v>70.704534600000002</v>
      </c>
      <c r="M145">
        <v>67.169307869999997</v>
      </c>
      <c r="N145">
        <v>63.634081140000006</v>
      </c>
      <c r="O145">
        <v>60.098854410000001</v>
      </c>
      <c r="P145">
        <v>49.49317422</v>
      </c>
      <c r="Q145">
        <v>45.957947490000002</v>
      </c>
    </row>
    <row r="146" spans="1:17" x14ac:dyDescent="0.25">
      <c r="A146" s="26" t="e">
        <f t="shared" si="2"/>
        <v>#N/A</v>
      </c>
      <c r="C146" t="s">
        <v>133</v>
      </c>
      <c r="D146">
        <v>1279</v>
      </c>
      <c r="E146">
        <v>1279</v>
      </c>
      <c r="F146">
        <v>1279</v>
      </c>
      <c r="G146" t="s">
        <v>278</v>
      </c>
      <c r="H146" s="25" t="s">
        <v>123</v>
      </c>
      <c r="I146" s="26" t="s">
        <v>123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</row>
    <row r="147" spans="1:17" x14ac:dyDescent="0.25">
      <c r="A147" s="26" t="e">
        <f t="shared" si="2"/>
        <v>#N/A</v>
      </c>
      <c r="C147" t="s">
        <v>133</v>
      </c>
      <c r="D147">
        <v>1295</v>
      </c>
      <c r="E147">
        <v>1295</v>
      </c>
      <c r="F147">
        <v>1295</v>
      </c>
      <c r="G147" t="s">
        <v>279</v>
      </c>
      <c r="H147" s="25" t="s">
        <v>123</v>
      </c>
      <c r="I147" s="26" t="s">
        <v>123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</row>
    <row r="148" spans="1:17" x14ac:dyDescent="0.25">
      <c r="A148" s="26" t="e">
        <f t="shared" si="2"/>
        <v>#N/A</v>
      </c>
      <c r="C148" t="s">
        <v>133</v>
      </c>
      <c r="D148">
        <v>1309</v>
      </c>
      <c r="E148">
        <v>1309</v>
      </c>
      <c r="F148">
        <v>1309</v>
      </c>
      <c r="G148" t="s">
        <v>280</v>
      </c>
      <c r="H148" s="25" t="s">
        <v>123</v>
      </c>
      <c r="I148" s="26" t="s">
        <v>123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</row>
    <row r="149" spans="1:17" x14ac:dyDescent="0.25">
      <c r="A149" s="26" t="e">
        <f t="shared" si="2"/>
        <v>#N/A</v>
      </c>
      <c r="C149" t="s">
        <v>133</v>
      </c>
      <c r="D149">
        <v>1767</v>
      </c>
      <c r="E149">
        <v>1767</v>
      </c>
      <c r="F149">
        <v>1767</v>
      </c>
      <c r="G149" t="s">
        <v>281</v>
      </c>
      <c r="H149" s="25" t="s">
        <v>123</v>
      </c>
      <c r="I149" s="26" t="s">
        <v>123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</row>
    <row r="150" spans="1:17" hidden="1" x14ac:dyDescent="0.25">
      <c r="A150" s="26" t="e">
        <f t="shared" si="2"/>
        <v>#N/A</v>
      </c>
      <c r="C150" t="s">
        <v>133</v>
      </c>
      <c r="D150">
        <v>1775</v>
      </c>
      <c r="E150">
        <v>1775</v>
      </c>
      <c r="F150">
        <v>1775</v>
      </c>
      <c r="G150" t="s">
        <v>282</v>
      </c>
      <c r="H150" s="25">
        <v>60027428</v>
      </c>
      <c r="I150" s="26" t="s">
        <v>283</v>
      </c>
      <c r="K150">
        <v>9.3605040000000006</v>
      </c>
      <c r="L150">
        <v>13.572730800000002</v>
      </c>
      <c r="M150">
        <v>12.894094260000001</v>
      </c>
      <c r="N150">
        <v>12.215457720000002</v>
      </c>
      <c r="O150">
        <v>11.536821180000002</v>
      </c>
      <c r="P150">
        <v>9.5009115600000005</v>
      </c>
      <c r="Q150">
        <v>8.8222750200000011</v>
      </c>
    </row>
    <row r="151" spans="1:17" x14ac:dyDescent="0.25">
      <c r="A151" s="26" t="e">
        <f t="shared" si="2"/>
        <v>#N/A</v>
      </c>
      <c r="C151" t="s">
        <v>133</v>
      </c>
      <c r="D151">
        <v>98008021</v>
      </c>
      <c r="E151">
        <v>98008021</v>
      </c>
      <c r="F151">
        <v>98008021</v>
      </c>
      <c r="G151" t="s">
        <v>284</v>
      </c>
      <c r="H151" s="25" t="s">
        <v>123</v>
      </c>
      <c r="I151" s="26" t="s">
        <v>123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</row>
    <row r="152" spans="1:17" x14ac:dyDescent="0.25">
      <c r="A152" s="26" t="e">
        <f t="shared" si="2"/>
        <v>#N/A</v>
      </c>
      <c r="C152" t="s">
        <v>133</v>
      </c>
      <c r="D152">
        <v>1783</v>
      </c>
      <c r="E152">
        <v>1783</v>
      </c>
      <c r="F152">
        <v>1783</v>
      </c>
      <c r="G152" t="s">
        <v>285</v>
      </c>
      <c r="H152" s="25" t="s">
        <v>123</v>
      </c>
      <c r="I152" s="26" t="s">
        <v>123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</row>
    <row r="153" spans="1:17" x14ac:dyDescent="0.25">
      <c r="A153" s="26" t="e">
        <f t="shared" si="2"/>
        <v>#N/A</v>
      </c>
      <c r="C153" t="s">
        <v>133</v>
      </c>
      <c r="D153">
        <v>98008102</v>
      </c>
      <c r="E153">
        <v>98008102</v>
      </c>
      <c r="F153">
        <v>98008102</v>
      </c>
      <c r="G153" t="s">
        <v>286</v>
      </c>
      <c r="H153" s="25" t="s">
        <v>123</v>
      </c>
      <c r="I153" s="26" t="s">
        <v>123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</row>
    <row r="154" spans="1:17" x14ac:dyDescent="0.25">
      <c r="A154" s="26" t="e">
        <f t="shared" si="2"/>
        <v>#N/A</v>
      </c>
      <c r="C154" t="s">
        <v>133</v>
      </c>
      <c r="D154">
        <v>434</v>
      </c>
      <c r="E154">
        <v>434</v>
      </c>
      <c r="F154">
        <v>434</v>
      </c>
      <c r="G154" t="s">
        <v>287</v>
      </c>
      <c r="H154" s="25" t="s">
        <v>123</v>
      </c>
      <c r="I154" s="26" t="s">
        <v>123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</row>
    <row r="155" spans="1:17" hidden="1" x14ac:dyDescent="0.25">
      <c r="A155" s="26" t="e">
        <f t="shared" si="2"/>
        <v>#N/A</v>
      </c>
      <c r="C155" t="s">
        <v>133</v>
      </c>
      <c r="D155">
        <v>426</v>
      </c>
      <c r="E155">
        <v>426</v>
      </c>
      <c r="F155">
        <v>426</v>
      </c>
      <c r="G155" t="s">
        <v>288</v>
      </c>
      <c r="H155" s="25">
        <v>60022965</v>
      </c>
      <c r="I155" s="26" t="s">
        <v>289</v>
      </c>
      <c r="K155">
        <v>3.2822752716904273</v>
      </c>
      <c r="L155">
        <v>4.7592991439511199</v>
      </c>
      <c r="M155">
        <v>4.5213341867535632</v>
      </c>
      <c r="N155">
        <v>4.2833692295560084</v>
      </c>
      <c r="O155">
        <v>4.0454042723584518</v>
      </c>
      <c r="P155">
        <v>3.3315094007657837</v>
      </c>
      <c r="Q155">
        <v>3.093544443568228</v>
      </c>
    </row>
    <row r="156" spans="1:17" x14ac:dyDescent="0.25">
      <c r="A156" s="26" t="e">
        <f t="shared" si="2"/>
        <v>#N/A</v>
      </c>
      <c r="C156" t="s">
        <v>133</v>
      </c>
      <c r="D156">
        <v>1414</v>
      </c>
      <c r="E156">
        <v>1414</v>
      </c>
      <c r="F156">
        <v>1414</v>
      </c>
      <c r="G156" t="s">
        <v>290</v>
      </c>
      <c r="H156" s="25" t="s">
        <v>123</v>
      </c>
      <c r="I156" s="26" t="s">
        <v>123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</row>
    <row r="157" spans="1:17" x14ac:dyDescent="0.25">
      <c r="A157" s="26" t="e">
        <f t="shared" si="2"/>
        <v>#N/A</v>
      </c>
      <c r="C157" t="s">
        <v>133</v>
      </c>
      <c r="D157">
        <v>1791</v>
      </c>
      <c r="E157">
        <v>1791</v>
      </c>
      <c r="F157">
        <v>1791</v>
      </c>
      <c r="G157" t="s">
        <v>291</v>
      </c>
      <c r="H157" s="25" t="s">
        <v>123</v>
      </c>
      <c r="I157" s="26" t="s">
        <v>123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</row>
    <row r="158" spans="1:17" x14ac:dyDescent="0.25">
      <c r="A158" s="26" t="e">
        <f t="shared" si="2"/>
        <v>#N/A</v>
      </c>
      <c r="C158" t="s">
        <v>133</v>
      </c>
      <c r="D158">
        <v>1317</v>
      </c>
      <c r="E158">
        <v>1317</v>
      </c>
      <c r="F158">
        <v>1317</v>
      </c>
      <c r="G158" t="s">
        <v>292</v>
      </c>
      <c r="H158" s="25" t="s">
        <v>123</v>
      </c>
      <c r="I158" s="26" t="s">
        <v>123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</row>
    <row r="159" spans="1:17" x14ac:dyDescent="0.25">
      <c r="A159" s="26" t="e">
        <f t="shared" si="2"/>
        <v>#N/A</v>
      </c>
      <c r="C159" t="s">
        <v>133</v>
      </c>
      <c r="D159">
        <v>1325</v>
      </c>
      <c r="E159">
        <v>1325</v>
      </c>
      <c r="F159">
        <v>1325</v>
      </c>
      <c r="G159" t="s">
        <v>293</v>
      </c>
      <c r="H159" s="25" t="s">
        <v>123</v>
      </c>
      <c r="I159" s="26" t="s">
        <v>123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</row>
    <row r="160" spans="1:17" x14ac:dyDescent="0.25">
      <c r="A160" s="26" t="e">
        <f t="shared" si="2"/>
        <v>#N/A</v>
      </c>
      <c r="C160" t="s">
        <v>133</v>
      </c>
      <c r="D160">
        <v>1333</v>
      </c>
      <c r="E160">
        <v>1333</v>
      </c>
      <c r="F160">
        <v>1333</v>
      </c>
      <c r="G160" t="s">
        <v>294</v>
      </c>
      <c r="H160" s="25" t="s">
        <v>123</v>
      </c>
      <c r="I160" s="26" t="s">
        <v>123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</row>
    <row r="161" spans="1:17" x14ac:dyDescent="0.25">
      <c r="A161" s="26" t="e">
        <f t="shared" si="2"/>
        <v>#N/A</v>
      </c>
      <c r="C161" t="s">
        <v>133</v>
      </c>
      <c r="D161">
        <v>1813</v>
      </c>
      <c r="E161">
        <v>1813</v>
      </c>
      <c r="F161">
        <v>1813</v>
      </c>
      <c r="G161" t="s">
        <v>295</v>
      </c>
      <c r="H161" s="25" t="s">
        <v>123</v>
      </c>
      <c r="I161" s="26" t="s">
        <v>123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</row>
    <row r="162" spans="1:17" x14ac:dyDescent="0.25">
      <c r="A162" s="26" t="e">
        <f t="shared" si="2"/>
        <v>#N/A</v>
      </c>
      <c r="C162" t="s">
        <v>133</v>
      </c>
      <c r="D162">
        <v>396</v>
      </c>
      <c r="E162">
        <v>396</v>
      </c>
      <c r="F162">
        <v>396</v>
      </c>
      <c r="G162" t="s">
        <v>296</v>
      </c>
      <c r="H162" s="25" t="s">
        <v>123</v>
      </c>
      <c r="I162" s="26" t="s">
        <v>123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</row>
    <row r="163" spans="1:17" x14ac:dyDescent="0.25">
      <c r="A163" s="26" t="e">
        <f t="shared" si="2"/>
        <v>#N/A</v>
      </c>
      <c r="C163" t="s">
        <v>133</v>
      </c>
      <c r="D163">
        <v>418</v>
      </c>
      <c r="E163">
        <v>418</v>
      </c>
      <c r="F163">
        <v>418</v>
      </c>
      <c r="G163" t="s">
        <v>297</v>
      </c>
      <c r="H163" s="25" t="s">
        <v>123</v>
      </c>
      <c r="I163" s="26" t="s">
        <v>123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</row>
    <row r="164" spans="1:17" x14ac:dyDescent="0.25">
      <c r="A164" s="26" t="e">
        <f t="shared" si="2"/>
        <v>#N/A</v>
      </c>
      <c r="C164" t="s">
        <v>133</v>
      </c>
      <c r="D164">
        <v>400</v>
      </c>
      <c r="E164">
        <v>400</v>
      </c>
      <c r="F164">
        <v>400</v>
      </c>
      <c r="G164" t="s">
        <v>298</v>
      </c>
      <c r="H164" s="25" t="s">
        <v>123</v>
      </c>
      <c r="I164" s="26" t="s">
        <v>123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</row>
    <row r="165" spans="1:17" x14ac:dyDescent="0.25">
      <c r="A165" s="26" t="e">
        <f t="shared" si="2"/>
        <v>#N/A</v>
      </c>
      <c r="C165" t="s">
        <v>133</v>
      </c>
      <c r="D165">
        <v>98008285</v>
      </c>
      <c r="E165">
        <v>98008285</v>
      </c>
      <c r="F165">
        <v>98008285</v>
      </c>
      <c r="G165" t="s">
        <v>299</v>
      </c>
      <c r="H165" s="25" t="s">
        <v>123</v>
      </c>
      <c r="I165" s="26" t="s">
        <v>123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</row>
    <row r="166" spans="1:17" x14ac:dyDescent="0.25">
      <c r="A166" s="26" t="e">
        <f t="shared" si="2"/>
        <v>#N/A</v>
      </c>
      <c r="C166" t="s">
        <v>133</v>
      </c>
      <c r="D166">
        <v>2020</v>
      </c>
      <c r="E166">
        <v>2020</v>
      </c>
      <c r="F166">
        <v>2020</v>
      </c>
      <c r="G166" t="s">
        <v>300</v>
      </c>
      <c r="H166" s="25" t="s">
        <v>123</v>
      </c>
      <c r="I166" s="26" t="s">
        <v>123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</row>
    <row r="167" spans="1:17" x14ac:dyDescent="0.25">
      <c r="A167" s="26" t="e">
        <f t="shared" si="2"/>
        <v>#N/A</v>
      </c>
      <c r="C167" t="s">
        <v>133</v>
      </c>
      <c r="D167">
        <v>98008030</v>
      </c>
      <c r="E167">
        <v>98008030</v>
      </c>
      <c r="F167">
        <v>98008030</v>
      </c>
      <c r="G167" t="s">
        <v>301</v>
      </c>
      <c r="H167" s="25" t="s">
        <v>123</v>
      </c>
      <c r="I167" s="26" t="s">
        <v>123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</row>
    <row r="168" spans="1:17" x14ac:dyDescent="0.25">
      <c r="A168" s="26" t="e">
        <f t="shared" si="2"/>
        <v>#N/A</v>
      </c>
      <c r="C168" t="s">
        <v>133</v>
      </c>
      <c r="D168">
        <v>1821</v>
      </c>
      <c r="E168">
        <v>1821</v>
      </c>
      <c r="F168">
        <v>1821</v>
      </c>
      <c r="G168" t="s">
        <v>302</v>
      </c>
      <c r="H168" s="25" t="s">
        <v>123</v>
      </c>
      <c r="I168" s="26" t="s">
        <v>123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</row>
    <row r="169" spans="1:17" x14ac:dyDescent="0.25">
      <c r="A169" s="26" t="e">
        <f t="shared" si="2"/>
        <v>#N/A</v>
      </c>
      <c r="C169" t="s">
        <v>133</v>
      </c>
      <c r="D169">
        <v>1830</v>
      </c>
      <c r="E169">
        <v>1830</v>
      </c>
      <c r="F169">
        <v>1830</v>
      </c>
      <c r="G169" t="s">
        <v>303</v>
      </c>
      <c r="H169" s="25" t="s">
        <v>123</v>
      </c>
      <c r="I169" s="26" t="s">
        <v>123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</row>
    <row r="170" spans="1:17" hidden="1" x14ac:dyDescent="0.25">
      <c r="A170" s="26" t="e">
        <f t="shared" si="2"/>
        <v>#N/A</v>
      </c>
      <c r="C170" t="s">
        <v>133</v>
      </c>
      <c r="D170">
        <v>98008781</v>
      </c>
      <c r="E170">
        <v>98008781</v>
      </c>
      <c r="F170">
        <v>98008781</v>
      </c>
      <c r="G170" t="s">
        <v>304</v>
      </c>
      <c r="H170" s="25">
        <v>60033746</v>
      </c>
      <c r="I170" s="26" t="s">
        <v>57</v>
      </c>
      <c r="K170">
        <v>7.92</v>
      </c>
      <c r="L170">
        <v>11.484</v>
      </c>
      <c r="M170">
        <v>10.909799999999999</v>
      </c>
      <c r="N170">
        <v>10.335599999999999</v>
      </c>
      <c r="O170">
        <v>9.7614000000000001</v>
      </c>
      <c r="P170">
        <v>8.0388000000000002</v>
      </c>
      <c r="Q170">
        <v>7.4645999999999999</v>
      </c>
    </row>
    <row r="171" spans="1:17" x14ac:dyDescent="0.25">
      <c r="A171" s="26" t="e">
        <f t="shared" si="2"/>
        <v>#N/A</v>
      </c>
      <c r="C171" t="s">
        <v>133</v>
      </c>
      <c r="D171">
        <v>98008862</v>
      </c>
      <c r="E171">
        <v>98008862</v>
      </c>
      <c r="F171">
        <v>98008862</v>
      </c>
      <c r="G171" t="s">
        <v>305</v>
      </c>
      <c r="H171" s="25" t="s">
        <v>123</v>
      </c>
      <c r="I171" s="26" t="s">
        <v>123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</row>
    <row r="172" spans="1:17" hidden="1" x14ac:dyDescent="0.25">
      <c r="A172" s="26" t="e">
        <f t="shared" si="2"/>
        <v>#N/A</v>
      </c>
      <c r="C172" t="s">
        <v>133</v>
      </c>
      <c r="D172">
        <v>98008528</v>
      </c>
      <c r="E172">
        <v>98008528</v>
      </c>
      <c r="F172">
        <v>98008528</v>
      </c>
      <c r="G172" t="s">
        <v>306</v>
      </c>
      <c r="H172" s="25">
        <v>60033681</v>
      </c>
      <c r="I172" s="26" t="s">
        <v>55</v>
      </c>
      <c r="K172">
        <v>105.6</v>
      </c>
      <c r="L172">
        <v>153.12</v>
      </c>
      <c r="M172">
        <v>145.464</v>
      </c>
      <c r="N172">
        <v>137.80800000000002</v>
      </c>
      <c r="O172">
        <v>130.15199999999999</v>
      </c>
      <c r="P172">
        <v>107.184</v>
      </c>
      <c r="Q172">
        <v>99.528000000000006</v>
      </c>
    </row>
    <row r="173" spans="1:17" x14ac:dyDescent="0.25">
      <c r="A173" s="26" t="e">
        <f t="shared" si="2"/>
        <v>#N/A</v>
      </c>
      <c r="C173" t="s">
        <v>133</v>
      </c>
      <c r="D173">
        <v>469</v>
      </c>
      <c r="E173">
        <v>469</v>
      </c>
      <c r="F173">
        <v>469</v>
      </c>
      <c r="G173" t="s">
        <v>307</v>
      </c>
      <c r="H173" s="25" t="s">
        <v>123</v>
      </c>
      <c r="I173" s="26" t="s">
        <v>123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</row>
    <row r="174" spans="1:17" x14ac:dyDescent="0.25">
      <c r="A174" s="26" t="e">
        <f t="shared" si="2"/>
        <v>#N/A</v>
      </c>
      <c r="C174" t="s">
        <v>133</v>
      </c>
      <c r="D174">
        <v>1350</v>
      </c>
      <c r="E174">
        <v>1350</v>
      </c>
      <c r="F174">
        <v>1350</v>
      </c>
      <c r="G174" t="s">
        <v>308</v>
      </c>
      <c r="H174" s="25" t="s">
        <v>123</v>
      </c>
      <c r="I174" s="26" t="s">
        <v>123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</row>
    <row r="175" spans="1:17" x14ac:dyDescent="0.25">
      <c r="A175" s="26" t="e">
        <f t="shared" si="2"/>
        <v>#N/A</v>
      </c>
      <c r="C175" t="s">
        <v>133</v>
      </c>
      <c r="D175">
        <v>1848</v>
      </c>
      <c r="E175">
        <v>1848</v>
      </c>
      <c r="F175">
        <v>1848</v>
      </c>
      <c r="G175" t="s">
        <v>309</v>
      </c>
      <c r="H175" s="25" t="s">
        <v>123</v>
      </c>
      <c r="I175" s="26" t="s">
        <v>123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</row>
    <row r="176" spans="1:17" x14ac:dyDescent="0.25">
      <c r="A176" s="26" t="e">
        <f t="shared" si="2"/>
        <v>#N/A</v>
      </c>
      <c r="C176" t="s">
        <v>133</v>
      </c>
      <c r="D176">
        <v>1368</v>
      </c>
      <c r="E176">
        <v>1368</v>
      </c>
      <c r="F176">
        <v>1368</v>
      </c>
      <c r="G176" t="s">
        <v>310</v>
      </c>
      <c r="H176" s="25" t="s">
        <v>123</v>
      </c>
      <c r="I176" s="26" t="s">
        <v>123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</row>
    <row r="177" spans="1:17" x14ac:dyDescent="0.25">
      <c r="A177" s="26" t="e">
        <f t="shared" si="2"/>
        <v>#N/A</v>
      </c>
      <c r="C177" t="s">
        <v>133</v>
      </c>
      <c r="D177">
        <v>1856</v>
      </c>
      <c r="E177">
        <v>1856</v>
      </c>
      <c r="F177">
        <v>1856</v>
      </c>
      <c r="G177" t="s">
        <v>311</v>
      </c>
      <c r="H177" s="25" t="s">
        <v>123</v>
      </c>
      <c r="I177" s="26" t="s">
        <v>123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</row>
    <row r="178" spans="1:17" x14ac:dyDescent="0.25">
      <c r="A178" s="26" t="e">
        <f t="shared" si="2"/>
        <v>#N/A</v>
      </c>
      <c r="C178" t="s">
        <v>133</v>
      </c>
      <c r="D178">
        <v>1864</v>
      </c>
      <c r="E178">
        <v>1864</v>
      </c>
      <c r="F178">
        <v>1864</v>
      </c>
      <c r="G178" t="s">
        <v>312</v>
      </c>
      <c r="H178" s="25" t="s">
        <v>123</v>
      </c>
      <c r="I178" s="26" t="s">
        <v>123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</row>
    <row r="179" spans="1:17" x14ac:dyDescent="0.25">
      <c r="A179" s="26" t="e">
        <f t="shared" si="2"/>
        <v>#N/A</v>
      </c>
      <c r="C179" t="s">
        <v>133</v>
      </c>
      <c r="D179">
        <v>1872</v>
      </c>
      <c r="E179">
        <v>1872</v>
      </c>
      <c r="F179">
        <v>1872</v>
      </c>
      <c r="G179" t="s">
        <v>313</v>
      </c>
      <c r="H179" s="25" t="s">
        <v>123</v>
      </c>
      <c r="I179" s="26" t="s">
        <v>123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</row>
    <row r="180" spans="1:17" x14ac:dyDescent="0.25">
      <c r="A180" s="26" t="e">
        <f t="shared" si="2"/>
        <v>#N/A</v>
      </c>
      <c r="C180" t="s">
        <v>133</v>
      </c>
      <c r="D180">
        <v>1376</v>
      </c>
      <c r="E180">
        <v>1376</v>
      </c>
      <c r="F180">
        <v>1376</v>
      </c>
      <c r="G180" t="s">
        <v>314</v>
      </c>
      <c r="H180" s="25" t="s">
        <v>123</v>
      </c>
      <c r="I180" s="26" t="s">
        <v>123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</row>
    <row r="181" spans="1:17" ht="30" hidden="1" x14ac:dyDescent="0.25">
      <c r="A181" s="26" t="e">
        <f t="shared" si="2"/>
        <v>#N/A</v>
      </c>
      <c r="C181" t="s">
        <v>133</v>
      </c>
      <c r="D181">
        <v>1880</v>
      </c>
      <c r="E181">
        <v>1880</v>
      </c>
      <c r="F181">
        <v>1880</v>
      </c>
      <c r="G181" t="s">
        <v>315</v>
      </c>
      <c r="H181" s="25">
        <v>60024550</v>
      </c>
      <c r="I181" s="26" t="s">
        <v>316</v>
      </c>
      <c r="K181">
        <v>45.912036000000001</v>
      </c>
      <c r="L181">
        <v>66.572452200000001</v>
      </c>
      <c r="M181">
        <v>63.243829589999997</v>
      </c>
      <c r="N181">
        <v>59.915206980000001</v>
      </c>
      <c r="O181">
        <v>56.586584369999997</v>
      </c>
      <c r="P181">
        <v>46.600716540000001</v>
      </c>
      <c r="Q181">
        <v>43.272093930000004</v>
      </c>
    </row>
    <row r="182" spans="1:17" x14ac:dyDescent="0.25">
      <c r="A182" s="26" t="e">
        <f t="shared" si="2"/>
        <v>#N/A</v>
      </c>
      <c r="C182" t="s">
        <v>133</v>
      </c>
      <c r="D182">
        <v>1899</v>
      </c>
      <c r="E182">
        <v>1899</v>
      </c>
      <c r="F182">
        <v>1899</v>
      </c>
      <c r="G182" t="s">
        <v>317</v>
      </c>
      <c r="H182" s="25" t="s">
        <v>123</v>
      </c>
      <c r="I182" s="26" t="s">
        <v>123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</row>
    <row r="183" spans="1:17" x14ac:dyDescent="0.25">
      <c r="A183" s="26" t="e">
        <f t="shared" si="2"/>
        <v>#N/A</v>
      </c>
      <c r="C183" t="s">
        <v>133</v>
      </c>
      <c r="D183">
        <v>1392</v>
      </c>
      <c r="E183">
        <v>1392</v>
      </c>
      <c r="F183">
        <v>1392</v>
      </c>
      <c r="G183" t="s">
        <v>318</v>
      </c>
      <c r="H183" s="25" t="s">
        <v>123</v>
      </c>
      <c r="I183" s="26" t="s">
        <v>123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</row>
    <row r="184" spans="1:17" x14ac:dyDescent="0.25">
      <c r="A184" s="26">
        <f t="shared" si="2"/>
        <v>60023384</v>
      </c>
      <c r="C184" t="s">
        <v>133</v>
      </c>
      <c r="D184">
        <v>1384</v>
      </c>
      <c r="E184">
        <v>1384</v>
      </c>
      <c r="F184">
        <v>1384</v>
      </c>
      <c r="G184" t="s">
        <v>319</v>
      </c>
      <c r="H184" s="25" t="s">
        <v>123</v>
      </c>
      <c r="I184" s="26" t="s">
        <v>123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</row>
    <row r="185" spans="1:17" hidden="1" x14ac:dyDescent="0.25">
      <c r="A185" s="26" t="e">
        <f t="shared" si="2"/>
        <v>#N/A</v>
      </c>
      <c r="C185" t="s">
        <v>133</v>
      </c>
      <c r="D185">
        <v>98008447</v>
      </c>
      <c r="E185">
        <v>98008447</v>
      </c>
      <c r="F185">
        <v>98008447</v>
      </c>
      <c r="G185" t="s">
        <v>320</v>
      </c>
      <c r="H185" s="25">
        <v>60023384</v>
      </c>
      <c r="I185" s="26" t="s">
        <v>59</v>
      </c>
      <c r="K185">
        <v>42.34467028584389</v>
      </c>
      <c r="L185">
        <v>61.399771914473639</v>
      </c>
      <c r="M185">
        <v>58.329783318749953</v>
      </c>
      <c r="N185">
        <v>55.259794723026275</v>
      </c>
      <c r="O185">
        <v>52.189806127302589</v>
      </c>
      <c r="P185">
        <v>42.979840340131545</v>
      </c>
      <c r="Q185">
        <v>39.909851744407867</v>
      </c>
    </row>
    <row r="186" spans="1:17" x14ac:dyDescent="0.25">
      <c r="A186" s="26" t="e">
        <f t="shared" si="2"/>
        <v>#N/A</v>
      </c>
      <c r="C186" t="s">
        <v>133</v>
      </c>
      <c r="D186">
        <v>1910</v>
      </c>
      <c r="E186">
        <v>1910</v>
      </c>
      <c r="F186">
        <v>1910</v>
      </c>
      <c r="G186" t="s">
        <v>321</v>
      </c>
      <c r="H186" s="25" t="s">
        <v>123</v>
      </c>
      <c r="I186" s="26" t="s">
        <v>123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</row>
    <row r="187" spans="1:17" x14ac:dyDescent="0.25">
      <c r="A187" s="26" t="e">
        <f t="shared" si="2"/>
        <v>#N/A</v>
      </c>
      <c r="C187" t="s">
        <v>133</v>
      </c>
      <c r="D187">
        <v>1929</v>
      </c>
      <c r="E187">
        <v>1929</v>
      </c>
      <c r="F187">
        <v>1929</v>
      </c>
      <c r="G187" t="s">
        <v>322</v>
      </c>
      <c r="H187" s="25" t="s">
        <v>123</v>
      </c>
      <c r="I187" s="26" t="s">
        <v>123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</row>
    <row r="188" spans="1:17" x14ac:dyDescent="0.25">
      <c r="A188" s="26" t="e">
        <f t="shared" si="2"/>
        <v>#N/A</v>
      </c>
      <c r="C188" t="s">
        <v>133</v>
      </c>
      <c r="D188">
        <v>1937</v>
      </c>
      <c r="E188">
        <v>1937</v>
      </c>
      <c r="F188">
        <v>1937</v>
      </c>
      <c r="G188" t="s">
        <v>323</v>
      </c>
      <c r="H188" s="25" t="s">
        <v>123</v>
      </c>
      <c r="I188" s="26" t="s">
        <v>123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</row>
    <row r="189" spans="1:17" x14ac:dyDescent="0.25">
      <c r="A189" s="26" t="e">
        <f t="shared" si="2"/>
        <v>#N/A</v>
      </c>
      <c r="C189" t="s">
        <v>133</v>
      </c>
      <c r="D189">
        <v>1406</v>
      </c>
      <c r="E189">
        <v>1406</v>
      </c>
      <c r="F189">
        <v>1406</v>
      </c>
      <c r="G189" t="s">
        <v>324</v>
      </c>
      <c r="H189" s="25" t="s">
        <v>123</v>
      </c>
      <c r="I189" s="26" t="s">
        <v>123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</row>
    <row r="190" spans="1:17" x14ac:dyDescent="0.25">
      <c r="A190" s="26" t="e">
        <f t="shared" si="2"/>
        <v>#N/A</v>
      </c>
      <c r="C190" t="s">
        <v>133</v>
      </c>
      <c r="D190">
        <v>1945</v>
      </c>
      <c r="E190">
        <v>1945</v>
      </c>
      <c r="F190">
        <v>1945</v>
      </c>
      <c r="G190" t="s">
        <v>325</v>
      </c>
      <c r="H190" s="25" t="s">
        <v>123</v>
      </c>
      <c r="I190" s="26" t="s">
        <v>123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</row>
    <row r="191" spans="1:17" x14ac:dyDescent="0.25">
      <c r="A191" s="26" t="e">
        <f t="shared" si="2"/>
        <v>#N/A</v>
      </c>
      <c r="C191" t="s">
        <v>133</v>
      </c>
      <c r="D191">
        <v>485</v>
      </c>
      <c r="E191">
        <v>485</v>
      </c>
      <c r="F191">
        <v>485</v>
      </c>
      <c r="G191" t="s">
        <v>326</v>
      </c>
      <c r="H191" s="25" t="s">
        <v>123</v>
      </c>
      <c r="I191" s="26" t="s">
        <v>123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</row>
    <row r="192" spans="1:17" x14ac:dyDescent="0.25">
      <c r="A192" s="26" t="e">
        <f t="shared" si="2"/>
        <v>#N/A</v>
      </c>
      <c r="C192" t="s">
        <v>133</v>
      </c>
      <c r="D192">
        <v>1953</v>
      </c>
      <c r="E192">
        <v>1953</v>
      </c>
      <c r="F192">
        <v>1953</v>
      </c>
      <c r="G192" t="s">
        <v>327</v>
      </c>
      <c r="H192" s="25" t="s">
        <v>123</v>
      </c>
      <c r="I192" s="26" t="s">
        <v>123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</row>
    <row r="193" spans="1:17" x14ac:dyDescent="0.25">
      <c r="A193" s="26">
        <f t="shared" si="2"/>
        <v>60034025</v>
      </c>
      <c r="C193" t="s">
        <v>133</v>
      </c>
      <c r="D193">
        <v>1961</v>
      </c>
      <c r="E193">
        <v>1961</v>
      </c>
      <c r="F193">
        <v>1961</v>
      </c>
      <c r="G193" t="s">
        <v>328</v>
      </c>
      <c r="H193" s="25" t="s">
        <v>123</v>
      </c>
      <c r="I193" s="26" t="s">
        <v>123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</row>
    <row r="194" spans="1:17" hidden="1" x14ac:dyDescent="0.25">
      <c r="A194" s="26" t="e">
        <f t="shared" si="2"/>
        <v>#N/A</v>
      </c>
      <c r="C194" t="s">
        <v>139</v>
      </c>
      <c r="D194">
        <v>98007629</v>
      </c>
      <c r="E194">
        <v>98007629</v>
      </c>
      <c r="F194">
        <v>98007629</v>
      </c>
      <c r="G194" t="s">
        <v>329</v>
      </c>
      <c r="H194" s="25">
        <v>60034025</v>
      </c>
      <c r="I194" s="26" t="s">
        <v>135</v>
      </c>
      <c r="K194">
        <v>6.1436427196480787</v>
      </c>
      <c r="L194">
        <v>8.9082819434897136</v>
      </c>
      <c r="M194">
        <v>8.4628678463152269</v>
      </c>
      <c r="N194">
        <v>8.017453749140742</v>
      </c>
      <c r="O194">
        <v>7.5720396519662563</v>
      </c>
      <c r="P194">
        <v>6.235797360442799</v>
      </c>
      <c r="Q194">
        <v>5.7903832632683141</v>
      </c>
    </row>
    <row r="195" spans="1:17" hidden="1" x14ac:dyDescent="0.25">
      <c r="A195" s="26" t="e">
        <f t="shared" si="2"/>
        <v>#N/A</v>
      </c>
      <c r="C195" t="s">
        <v>139</v>
      </c>
      <c r="D195">
        <v>98007700</v>
      </c>
      <c r="E195">
        <v>98007700</v>
      </c>
      <c r="F195">
        <v>98007700</v>
      </c>
      <c r="G195" t="s">
        <v>330</v>
      </c>
      <c r="H195" s="25">
        <v>60034017</v>
      </c>
      <c r="I195" s="26" t="s">
        <v>73</v>
      </c>
      <c r="K195">
        <v>10.670038882604878</v>
      </c>
      <c r="L195">
        <v>15.471556379777073</v>
      </c>
      <c r="M195">
        <v>14.697978560788219</v>
      </c>
      <c r="N195">
        <v>13.924400741799367</v>
      </c>
      <c r="O195">
        <v>13.150822922810512</v>
      </c>
      <c r="P195">
        <v>10.830089465843951</v>
      </c>
      <c r="Q195">
        <v>10.056511646855098</v>
      </c>
    </row>
    <row r="196" spans="1:17" hidden="1" x14ac:dyDescent="0.25">
      <c r="A196" s="26" t="e">
        <f t="shared" ref="A196:A216" si="3">VLOOKUP(H197,CODIFICAÇÃO,1,0)</f>
        <v>#N/A</v>
      </c>
      <c r="C196" t="s">
        <v>139</v>
      </c>
      <c r="D196">
        <v>98007882</v>
      </c>
      <c r="E196">
        <v>98007882</v>
      </c>
      <c r="F196">
        <v>98007882</v>
      </c>
      <c r="G196" t="s">
        <v>331</v>
      </c>
      <c r="H196" s="25">
        <v>60034009</v>
      </c>
      <c r="I196" s="26" t="s">
        <v>99</v>
      </c>
      <c r="K196">
        <v>18.505776069992987</v>
      </c>
      <c r="L196">
        <v>26.833375301489831</v>
      </c>
      <c r="M196">
        <v>25.491706536415339</v>
      </c>
      <c r="N196">
        <v>24.150037771340848</v>
      </c>
      <c r="O196">
        <v>22.808369006266357</v>
      </c>
      <c r="P196">
        <v>18.78336271104288</v>
      </c>
      <c r="Q196">
        <v>17.441693945968389</v>
      </c>
    </row>
    <row r="197" spans="1:17" x14ac:dyDescent="0.25">
      <c r="A197" s="26" t="e">
        <f t="shared" si="3"/>
        <v>#N/A</v>
      </c>
      <c r="C197" t="s">
        <v>139</v>
      </c>
      <c r="D197">
        <v>98008021</v>
      </c>
      <c r="E197">
        <v>98008021</v>
      </c>
      <c r="F197">
        <v>98008021</v>
      </c>
      <c r="G197" t="s">
        <v>332</v>
      </c>
      <c r="H197" s="25" t="s">
        <v>123</v>
      </c>
      <c r="I197" s="26" t="s">
        <v>123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</row>
    <row r="198" spans="1:17" x14ac:dyDescent="0.25">
      <c r="A198" s="26" t="e">
        <f t="shared" si="3"/>
        <v>#N/A</v>
      </c>
      <c r="C198" t="s">
        <v>139</v>
      </c>
      <c r="D198">
        <v>98008030</v>
      </c>
      <c r="E198">
        <v>98008030</v>
      </c>
      <c r="F198">
        <v>98008030</v>
      </c>
      <c r="G198" t="s">
        <v>333</v>
      </c>
      <c r="H198" s="25" t="s">
        <v>123</v>
      </c>
      <c r="I198" s="26" t="s">
        <v>123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</row>
    <row r="199" spans="1:17" x14ac:dyDescent="0.25">
      <c r="A199" s="26" t="e">
        <f t="shared" si="3"/>
        <v>#N/A</v>
      </c>
      <c r="C199" t="s">
        <v>139</v>
      </c>
      <c r="D199">
        <v>98008048</v>
      </c>
      <c r="E199">
        <v>98008048</v>
      </c>
      <c r="F199">
        <v>98008048</v>
      </c>
      <c r="G199" t="s">
        <v>334</v>
      </c>
      <c r="H199" s="25" t="s">
        <v>123</v>
      </c>
      <c r="I199" s="26" t="s">
        <v>123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</row>
    <row r="200" spans="1:17" hidden="1" x14ac:dyDescent="0.25">
      <c r="A200" s="26" t="e">
        <f t="shared" si="3"/>
        <v>#N/A</v>
      </c>
      <c r="C200" t="s">
        <v>139</v>
      </c>
      <c r="D200">
        <v>98008102</v>
      </c>
      <c r="E200">
        <v>98008102</v>
      </c>
      <c r="F200">
        <v>98008102</v>
      </c>
      <c r="G200" t="s">
        <v>335</v>
      </c>
      <c r="H200" s="25">
        <v>60022965</v>
      </c>
      <c r="I200" s="26" t="s">
        <v>289</v>
      </c>
      <c r="K200">
        <v>3.2822752716904273</v>
      </c>
      <c r="L200">
        <v>4.7592991439511199</v>
      </c>
      <c r="M200">
        <v>4.5213341867535632</v>
      </c>
      <c r="N200">
        <v>4.2833692295560084</v>
      </c>
      <c r="O200">
        <v>4.0454042723584518</v>
      </c>
      <c r="P200">
        <v>3.3315094007657837</v>
      </c>
      <c r="Q200">
        <v>3.093544443568228</v>
      </c>
    </row>
    <row r="201" spans="1:17" hidden="1" x14ac:dyDescent="0.25">
      <c r="A201" s="26" t="e">
        <f t="shared" si="3"/>
        <v>#N/A</v>
      </c>
      <c r="C201" t="s">
        <v>139</v>
      </c>
      <c r="D201">
        <v>98008528</v>
      </c>
      <c r="E201">
        <v>98008528</v>
      </c>
      <c r="F201">
        <v>98008528</v>
      </c>
      <c r="G201" t="s">
        <v>336</v>
      </c>
      <c r="H201" s="25">
        <v>60033681</v>
      </c>
      <c r="I201" s="26" t="s">
        <v>55</v>
      </c>
      <c r="K201">
        <v>105.6</v>
      </c>
      <c r="L201">
        <v>153.12</v>
      </c>
      <c r="M201">
        <v>145.464</v>
      </c>
      <c r="N201">
        <v>137.80800000000002</v>
      </c>
      <c r="O201">
        <v>130.15199999999999</v>
      </c>
      <c r="P201">
        <v>107.184</v>
      </c>
      <c r="Q201">
        <v>99.528000000000006</v>
      </c>
    </row>
    <row r="202" spans="1:17" hidden="1" x14ac:dyDescent="0.25">
      <c r="A202" s="26">
        <f t="shared" si="3"/>
        <v>60034025</v>
      </c>
      <c r="C202" t="s">
        <v>139</v>
      </c>
      <c r="D202">
        <v>98008943</v>
      </c>
      <c r="E202">
        <v>98008943</v>
      </c>
      <c r="F202">
        <v>98008943</v>
      </c>
      <c r="G202" t="s">
        <v>337</v>
      </c>
      <c r="H202" s="25">
        <v>60033983</v>
      </c>
      <c r="I202" s="26" t="s">
        <v>98</v>
      </c>
      <c r="K202">
        <v>23.089046456275597</v>
      </c>
      <c r="L202">
        <v>33.479117361599613</v>
      </c>
      <c r="M202">
        <v>31.805161493519631</v>
      </c>
      <c r="N202">
        <v>30.131205625439652</v>
      </c>
      <c r="O202">
        <v>28.457249757359669</v>
      </c>
      <c r="P202">
        <v>23.435382153119729</v>
      </c>
      <c r="Q202">
        <v>21.76142628503975</v>
      </c>
    </row>
    <row r="203" spans="1:17" hidden="1" x14ac:dyDescent="0.25">
      <c r="A203" s="26" t="e">
        <f t="shared" si="3"/>
        <v>#N/A</v>
      </c>
      <c r="C203" t="s">
        <v>139</v>
      </c>
      <c r="D203">
        <v>98009028</v>
      </c>
      <c r="E203">
        <v>98009028</v>
      </c>
      <c r="F203">
        <v>98009028</v>
      </c>
      <c r="G203" t="s">
        <v>338</v>
      </c>
      <c r="H203" s="25">
        <v>60034025</v>
      </c>
      <c r="I203" s="26" t="s">
        <v>135</v>
      </c>
      <c r="K203">
        <v>6.1436427196480787</v>
      </c>
      <c r="L203">
        <v>8.9082819434897136</v>
      </c>
      <c r="M203">
        <v>8.4628678463152269</v>
      </c>
      <c r="N203">
        <v>8.017453749140742</v>
      </c>
      <c r="O203">
        <v>7.5720396519662563</v>
      </c>
      <c r="P203">
        <v>6.235797360442799</v>
      </c>
      <c r="Q203">
        <v>5.7903832632683141</v>
      </c>
    </row>
    <row r="204" spans="1:17" x14ac:dyDescent="0.25">
      <c r="A204" s="26" t="e">
        <f t="shared" si="3"/>
        <v>#N/A</v>
      </c>
      <c r="C204" t="s">
        <v>139</v>
      </c>
      <c r="D204">
        <v>98009109</v>
      </c>
      <c r="E204">
        <v>98009109</v>
      </c>
      <c r="F204">
        <v>98009109</v>
      </c>
      <c r="G204" t="s">
        <v>339</v>
      </c>
      <c r="H204" s="25" t="s">
        <v>123</v>
      </c>
      <c r="I204" s="26" t="s">
        <v>123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</row>
    <row r="205" spans="1:17" x14ac:dyDescent="0.25">
      <c r="A205" s="26" t="e">
        <f t="shared" si="3"/>
        <v>#N/A</v>
      </c>
      <c r="C205" t="s">
        <v>139</v>
      </c>
      <c r="D205">
        <v>98009281</v>
      </c>
      <c r="E205">
        <v>98009281</v>
      </c>
      <c r="F205">
        <v>98009281</v>
      </c>
      <c r="G205" t="s">
        <v>340</v>
      </c>
      <c r="H205" s="25" t="s">
        <v>123</v>
      </c>
      <c r="I205" s="26" t="s">
        <v>123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</row>
    <row r="206" spans="1:17" x14ac:dyDescent="0.25">
      <c r="A206" s="26" t="e">
        <f t="shared" si="3"/>
        <v>#N/A</v>
      </c>
      <c r="C206" t="s">
        <v>139</v>
      </c>
      <c r="D206">
        <v>99007037</v>
      </c>
      <c r="E206">
        <v>99007037</v>
      </c>
      <c r="F206">
        <v>99007037</v>
      </c>
      <c r="G206" t="s">
        <v>341</v>
      </c>
      <c r="H206" s="25" t="s">
        <v>123</v>
      </c>
      <c r="I206" s="26" t="s">
        <v>123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</row>
    <row r="207" spans="1:17" x14ac:dyDescent="0.25">
      <c r="A207" s="26" t="e">
        <f t="shared" si="3"/>
        <v>#N/A</v>
      </c>
      <c r="C207" t="s">
        <v>139</v>
      </c>
      <c r="D207">
        <v>99007118</v>
      </c>
      <c r="E207">
        <v>99007118</v>
      </c>
      <c r="F207">
        <v>99007118</v>
      </c>
      <c r="G207" t="s">
        <v>342</v>
      </c>
      <c r="H207" s="25" t="s">
        <v>123</v>
      </c>
      <c r="I207" s="26" t="s">
        <v>123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</row>
    <row r="208" spans="1:17" x14ac:dyDescent="0.25">
      <c r="A208" s="26" t="e">
        <f t="shared" si="3"/>
        <v>#N/A</v>
      </c>
      <c r="C208" t="s">
        <v>139</v>
      </c>
      <c r="D208">
        <v>99007290</v>
      </c>
      <c r="E208">
        <v>99007290</v>
      </c>
      <c r="F208">
        <v>99007290</v>
      </c>
      <c r="G208" t="s">
        <v>343</v>
      </c>
      <c r="H208" s="25" t="s">
        <v>123</v>
      </c>
      <c r="I208" s="26" t="s">
        <v>123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</row>
    <row r="209" spans="1:17" x14ac:dyDescent="0.25">
      <c r="A209" s="26" t="e">
        <f t="shared" si="3"/>
        <v>#N/A</v>
      </c>
      <c r="C209" t="s">
        <v>139</v>
      </c>
      <c r="D209">
        <v>99007371</v>
      </c>
      <c r="E209">
        <v>99007371</v>
      </c>
      <c r="F209">
        <v>99007371</v>
      </c>
      <c r="G209" t="s">
        <v>344</v>
      </c>
      <c r="H209" s="25" t="s">
        <v>123</v>
      </c>
      <c r="I209" s="26" t="s">
        <v>123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</row>
    <row r="210" spans="1:17" x14ac:dyDescent="0.25">
      <c r="A210" s="26" t="e">
        <f t="shared" si="3"/>
        <v>#N/A</v>
      </c>
      <c r="C210" t="s">
        <v>139</v>
      </c>
      <c r="D210">
        <v>99007452</v>
      </c>
      <c r="E210">
        <v>99007452</v>
      </c>
      <c r="F210">
        <v>99007452</v>
      </c>
      <c r="G210" t="s">
        <v>345</v>
      </c>
      <c r="H210" s="25" t="s">
        <v>123</v>
      </c>
      <c r="I210" s="26" t="s">
        <v>123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</row>
    <row r="211" spans="1:17" x14ac:dyDescent="0.25">
      <c r="A211" s="26">
        <f t="shared" si="3"/>
        <v>60028327</v>
      </c>
      <c r="C211" t="s">
        <v>139</v>
      </c>
      <c r="D211">
        <v>99008599</v>
      </c>
      <c r="E211">
        <v>99008599</v>
      </c>
      <c r="F211">
        <v>99008599</v>
      </c>
      <c r="G211" t="s">
        <v>346</v>
      </c>
      <c r="H211" s="25" t="s">
        <v>123</v>
      </c>
      <c r="I211" s="26" t="s">
        <v>123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</row>
    <row r="212" spans="1:17" ht="45" hidden="1" x14ac:dyDescent="0.25">
      <c r="A212" s="26" t="e">
        <f t="shared" si="3"/>
        <v>#N/A</v>
      </c>
      <c r="C212" t="s">
        <v>347</v>
      </c>
      <c r="D212">
        <v>2100</v>
      </c>
      <c r="E212">
        <v>2100</v>
      </c>
      <c r="F212">
        <v>2100</v>
      </c>
      <c r="G212" t="s">
        <v>348</v>
      </c>
      <c r="H212" s="25">
        <v>60028327</v>
      </c>
      <c r="I212" s="26" t="s">
        <v>90</v>
      </c>
      <c r="K212">
        <v>15</v>
      </c>
      <c r="L212">
        <v>21.75</v>
      </c>
      <c r="M212">
        <v>20.662499999999998</v>
      </c>
      <c r="N212">
        <v>19.574999999999999</v>
      </c>
      <c r="O212">
        <v>18.487500000000001</v>
      </c>
      <c r="P212">
        <v>15.225</v>
      </c>
      <c r="Q212">
        <v>14.137500000000001</v>
      </c>
    </row>
    <row r="213" spans="1:17" x14ac:dyDescent="0.25">
      <c r="A213" s="26" t="e">
        <f t="shared" si="3"/>
        <v>#N/A</v>
      </c>
      <c r="C213" t="s">
        <v>347</v>
      </c>
      <c r="D213">
        <v>256</v>
      </c>
      <c r="E213">
        <v>256</v>
      </c>
      <c r="F213">
        <v>256</v>
      </c>
      <c r="G213" t="s">
        <v>349</v>
      </c>
      <c r="H213" s="25" t="s">
        <v>123</v>
      </c>
      <c r="I213" s="26" t="s">
        <v>123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</row>
    <row r="214" spans="1:17" x14ac:dyDescent="0.25">
      <c r="A214" s="26" t="e">
        <f t="shared" si="3"/>
        <v>#N/A</v>
      </c>
      <c r="C214" t="s">
        <v>347</v>
      </c>
      <c r="D214">
        <v>98007530</v>
      </c>
      <c r="E214">
        <v>98007530</v>
      </c>
      <c r="F214">
        <v>98007530</v>
      </c>
      <c r="G214" t="s">
        <v>350</v>
      </c>
      <c r="H214" s="25" t="s">
        <v>123</v>
      </c>
      <c r="I214" s="26" t="s">
        <v>123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</row>
    <row r="215" spans="1:17" x14ac:dyDescent="0.25">
      <c r="A215" s="26" t="e">
        <f t="shared" si="3"/>
        <v>#N/A</v>
      </c>
      <c r="C215" t="s">
        <v>347</v>
      </c>
      <c r="D215">
        <v>98007963</v>
      </c>
      <c r="E215">
        <v>98007963</v>
      </c>
      <c r="F215">
        <v>98007963</v>
      </c>
      <c r="G215" t="s">
        <v>351</v>
      </c>
      <c r="H215" s="25" t="s">
        <v>123</v>
      </c>
      <c r="I215" s="26" t="s">
        <v>123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</row>
    <row r="216" spans="1:17" x14ac:dyDescent="0.25">
      <c r="A216" s="26" t="e">
        <f t="shared" si="3"/>
        <v>#N/A</v>
      </c>
      <c r="C216" t="s">
        <v>347</v>
      </c>
      <c r="D216">
        <v>248</v>
      </c>
      <c r="E216">
        <v>248</v>
      </c>
      <c r="F216">
        <v>248</v>
      </c>
      <c r="G216" t="s">
        <v>352</v>
      </c>
      <c r="H216" s="25" t="s">
        <v>123</v>
      </c>
      <c r="I216" s="26" t="s">
        <v>123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</row>
  </sheetData>
  <autoFilter ref="A3:Q216" xr:uid="{C2E09F72-A5A0-4E9A-AECE-910D9E762CA3}">
    <filterColumn colId="7">
      <filters>
        <filter val="COMPACTADO"/>
      </filters>
    </filterColumn>
  </autoFilter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88095-0281-412A-A59A-413B0F747642}">
  <sheetPr filterMode="1"/>
  <dimension ref="A1:Q76"/>
  <sheetViews>
    <sheetView zoomScale="80" zoomScaleNormal="80" workbookViewId="0">
      <selection activeCell="A50" sqref="A50"/>
    </sheetView>
  </sheetViews>
  <sheetFormatPr defaultRowHeight="15" x14ac:dyDescent="0.25"/>
  <cols>
    <col min="1" max="1" width="9.85546875" bestFit="1" customWidth="1"/>
    <col min="3" max="3" width="21.7109375" customWidth="1"/>
    <col min="4" max="4" width="11.42578125" customWidth="1"/>
    <col min="5" max="5" width="11.5703125" customWidth="1"/>
    <col min="6" max="6" width="10.85546875" customWidth="1"/>
    <col min="7" max="7" width="85" bestFit="1" customWidth="1"/>
    <col min="8" max="8" width="14" style="25" bestFit="1" customWidth="1"/>
    <col min="9" max="9" width="64.42578125" style="26" customWidth="1"/>
    <col min="10" max="10" width="64.42578125" customWidth="1"/>
    <col min="11" max="11" width="24.85546875" bestFit="1" customWidth="1"/>
    <col min="12" max="12" width="22.42578125" bestFit="1" customWidth="1"/>
    <col min="13" max="13" width="12" bestFit="1" customWidth="1"/>
  </cols>
  <sheetData>
    <row r="1" spans="1:17" x14ac:dyDescent="0.25">
      <c r="G1" t="s">
        <v>101</v>
      </c>
      <c r="K1" t="s">
        <v>102</v>
      </c>
      <c r="L1" t="s">
        <v>103</v>
      </c>
      <c r="M1" t="s">
        <v>104</v>
      </c>
    </row>
    <row r="2" spans="1:17" x14ac:dyDescent="0.25">
      <c r="G2" t="s">
        <v>105</v>
      </c>
      <c r="K2">
        <v>0.2</v>
      </c>
      <c r="L2">
        <v>0.45</v>
      </c>
      <c r="M2">
        <v>-0.05</v>
      </c>
      <c r="N2">
        <v>-0.1</v>
      </c>
      <c r="O2">
        <v>-0.15</v>
      </c>
      <c r="P2">
        <v>-0.3</v>
      </c>
      <c r="Q2">
        <v>-0.35</v>
      </c>
    </row>
    <row r="3" spans="1:17" s="26" customFormat="1" ht="30" x14ac:dyDescent="0.25">
      <c r="C3" s="26" t="s">
        <v>106</v>
      </c>
      <c r="D3" s="26" t="s">
        <v>107</v>
      </c>
      <c r="E3" s="26" t="s">
        <v>108</v>
      </c>
      <c r="F3" s="26" t="s">
        <v>109</v>
      </c>
      <c r="G3" s="26" t="s">
        <v>110</v>
      </c>
      <c r="H3" s="27" t="s">
        <v>111</v>
      </c>
      <c r="I3" s="27" t="s">
        <v>112</v>
      </c>
      <c r="L3" s="26" t="s">
        <v>113</v>
      </c>
      <c r="M3" s="26" t="s">
        <v>114</v>
      </c>
      <c r="N3" s="26" t="s">
        <v>115</v>
      </c>
      <c r="O3" s="26" t="s">
        <v>116</v>
      </c>
      <c r="P3" s="26" t="s">
        <v>117</v>
      </c>
      <c r="Q3" s="26" t="s">
        <v>118</v>
      </c>
    </row>
    <row r="4" spans="1:17" hidden="1" x14ac:dyDescent="0.25">
      <c r="A4" s="26">
        <f>VLOOKUP(H5,CODIFICAÇÃO,1,0)</f>
        <v>60000384</v>
      </c>
      <c r="C4" t="s">
        <v>119</v>
      </c>
      <c r="D4">
        <v>6610</v>
      </c>
      <c r="E4">
        <v>6602</v>
      </c>
      <c r="F4">
        <v>6653</v>
      </c>
      <c r="G4" t="s">
        <v>120</v>
      </c>
      <c r="H4" s="25">
        <v>60000384</v>
      </c>
      <c r="I4" s="26" t="s">
        <v>35</v>
      </c>
      <c r="K4">
        <v>144.14580386181819</v>
      </c>
      <c r="L4">
        <v>209.01141559963639</v>
      </c>
      <c r="M4">
        <v>198.56084481965456</v>
      </c>
      <c r="N4">
        <v>188.11027403967276</v>
      </c>
      <c r="O4">
        <v>177.65970325969093</v>
      </c>
      <c r="P4">
        <v>146.30799091974546</v>
      </c>
      <c r="Q4">
        <v>135.85742013976366</v>
      </c>
    </row>
    <row r="5" spans="1:17" x14ac:dyDescent="0.25">
      <c r="A5" s="26" t="e">
        <f>VLOOKUP(#REF!,CODIFICAÇÃO,1,0)</f>
        <v>#REF!</v>
      </c>
      <c r="C5" t="s">
        <v>119</v>
      </c>
      <c r="D5">
        <v>5614</v>
      </c>
      <c r="E5">
        <v>5606</v>
      </c>
      <c r="F5">
        <v>5657</v>
      </c>
      <c r="G5" t="s">
        <v>121</v>
      </c>
      <c r="H5" s="25">
        <v>60000384</v>
      </c>
      <c r="I5" s="26" t="s">
        <v>35</v>
      </c>
      <c r="K5">
        <v>144.14580386181819</v>
      </c>
      <c r="L5">
        <v>209.01141559963639</v>
      </c>
      <c r="M5">
        <v>198.56084481965456</v>
      </c>
      <c r="N5">
        <v>188.11027403967276</v>
      </c>
      <c r="O5">
        <v>177.65970325969093</v>
      </c>
      <c r="P5">
        <v>146.30799091974546</v>
      </c>
      <c r="Q5">
        <v>135.85742013976366</v>
      </c>
    </row>
    <row r="6" spans="1:17" hidden="1" x14ac:dyDescent="0.25">
      <c r="A6" s="26">
        <f t="shared" ref="A6:A35" si="0">VLOOKUP(H7,CODIFICAÇÃO,1,0)</f>
        <v>60023180</v>
      </c>
      <c r="C6" t="s">
        <v>126</v>
      </c>
      <c r="D6">
        <v>949</v>
      </c>
      <c r="E6">
        <v>949</v>
      </c>
      <c r="F6">
        <v>949</v>
      </c>
      <c r="G6" t="s">
        <v>127</v>
      </c>
      <c r="H6" s="25">
        <v>60023180</v>
      </c>
      <c r="I6" s="26" t="s">
        <v>50</v>
      </c>
      <c r="K6">
        <v>186.44099268572126</v>
      </c>
      <c r="L6">
        <v>270.33943939429582</v>
      </c>
      <c r="M6">
        <v>256.82246742458102</v>
      </c>
      <c r="N6">
        <v>243.30549545486625</v>
      </c>
      <c r="O6">
        <v>229.78852348515144</v>
      </c>
      <c r="P6">
        <v>189.23760757600706</v>
      </c>
      <c r="Q6">
        <v>175.72063560629229</v>
      </c>
    </row>
    <row r="7" spans="1:17" hidden="1" x14ac:dyDescent="0.25">
      <c r="A7" s="26">
        <f t="shared" si="0"/>
        <v>60023180</v>
      </c>
      <c r="C7" t="s">
        <v>126</v>
      </c>
      <c r="D7">
        <v>957</v>
      </c>
      <c r="E7">
        <v>957</v>
      </c>
      <c r="F7">
        <v>957</v>
      </c>
      <c r="G7" t="s">
        <v>128</v>
      </c>
      <c r="H7" s="25">
        <v>60023180</v>
      </c>
      <c r="I7" s="26" t="s">
        <v>50</v>
      </c>
      <c r="K7">
        <v>186.44099268572126</v>
      </c>
      <c r="L7">
        <v>270.33943939429582</v>
      </c>
      <c r="M7">
        <v>256.82246742458102</v>
      </c>
      <c r="N7">
        <v>243.30549545486625</v>
      </c>
      <c r="O7">
        <v>229.78852348515144</v>
      </c>
      <c r="P7">
        <v>189.23760757600706</v>
      </c>
      <c r="Q7">
        <v>175.72063560629229</v>
      </c>
    </row>
    <row r="8" spans="1:17" hidden="1" x14ac:dyDescent="0.25">
      <c r="A8" s="26">
        <f t="shared" si="0"/>
        <v>60023180</v>
      </c>
      <c r="C8" t="s">
        <v>126</v>
      </c>
      <c r="D8">
        <v>922</v>
      </c>
      <c r="E8">
        <v>922</v>
      </c>
      <c r="F8">
        <v>922</v>
      </c>
      <c r="G8" t="s">
        <v>129</v>
      </c>
      <c r="H8" s="25">
        <v>60023180</v>
      </c>
      <c r="I8" s="26" t="s">
        <v>50</v>
      </c>
      <c r="K8">
        <v>186.44099268572126</v>
      </c>
      <c r="L8">
        <v>270.33943939429582</v>
      </c>
      <c r="M8">
        <v>256.82246742458102</v>
      </c>
      <c r="N8">
        <v>243.30549545486625</v>
      </c>
      <c r="O8">
        <v>229.78852348515144</v>
      </c>
      <c r="P8">
        <v>189.23760757600706</v>
      </c>
      <c r="Q8">
        <v>175.72063560629229</v>
      </c>
    </row>
    <row r="9" spans="1:17" hidden="1" x14ac:dyDescent="0.25">
      <c r="A9" s="26">
        <f t="shared" si="0"/>
        <v>60023384</v>
      </c>
      <c r="C9" t="s">
        <v>126</v>
      </c>
      <c r="D9">
        <v>930</v>
      </c>
      <c r="E9">
        <v>930</v>
      </c>
      <c r="F9">
        <v>930</v>
      </c>
      <c r="G9" t="s">
        <v>130</v>
      </c>
      <c r="H9" s="25">
        <v>60023180</v>
      </c>
      <c r="I9" s="26" t="s">
        <v>50</v>
      </c>
      <c r="K9">
        <v>186.44099268572126</v>
      </c>
      <c r="L9">
        <v>270.33943939429582</v>
      </c>
      <c r="M9">
        <v>256.82246742458102</v>
      </c>
      <c r="N9">
        <v>243.30549545486625</v>
      </c>
      <c r="O9">
        <v>229.78852348515144</v>
      </c>
      <c r="P9">
        <v>189.23760757600706</v>
      </c>
      <c r="Q9">
        <v>175.72063560629229</v>
      </c>
    </row>
    <row r="10" spans="1:17" hidden="1" x14ac:dyDescent="0.25">
      <c r="A10" s="26">
        <f t="shared" si="0"/>
        <v>60023384</v>
      </c>
      <c r="C10" t="s">
        <v>126</v>
      </c>
      <c r="D10">
        <v>914</v>
      </c>
      <c r="E10">
        <v>914</v>
      </c>
      <c r="F10">
        <v>914</v>
      </c>
      <c r="G10" t="s">
        <v>131</v>
      </c>
      <c r="H10" s="25">
        <v>60023384</v>
      </c>
      <c r="I10" s="26" t="s">
        <v>59</v>
      </c>
      <c r="K10">
        <v>42.34467028584389</v>
      </c>
      <c r="L10">
        <v>61.399771914473639</v>
      </c>
      <c r="M10">
        <v>58.329783318749953</v>
      </c>
      <c r="N10">
        <v>55.259794723026275</v>
      </c>
      <c r="O10">
        <v>52.189806127302589</v>
      </c>
      <c r="P10">
        <v>42.979840340131545</v>
      </c>
      <c r="Q10">
        <v>39.909851744407867</v>
      </c>
    </row>
    <row r="11" spans="1:17" hidden="1" x14ac:dyDescent="0.25">
      <c r="A11" s="26">
        <f t="shared" si="0"/>
        <v>60034025</v>
      </c>
      <c r="C11" t="s">
        <v>126</v>
      </c>
      <c r="D11">
        <v>264</v>
      </c>
      <c r="E11">
        <v>264</v>
      </c>
      <c r="F11">
        <v>264</v>
      </c>
      <c r="G11" t="s">
        <v>132</v>
      </c>
      <c r="H11" s="25">
        <v>60023384</v>
      </c>
      <c r="I11" s="26" t="s">
        <v>59</v>
      </c>
      <c r="K11">
        <v>42.34467028584389</v>
      </c>
      <c r="L11">
        <v>61.399771914473639</v>
      </c>
      <c r="M11">
        <v>58.329783318749953</v>
      </c>
      <c r="N11">
        <v>55.259794723026275</v>
      </c>
      <c r="O11">
        <v>52.189806127302589</v>
      </c>
      <c r="P11">
        <v>42.979840340131545</v>
      </c>
      <c r="Q11">
        <v>39.909851744407867</v>
      </c>
    </row>
    <row r="12" spans="1:17" hidden="1" x14ac:dyDescent="0.25">
      <c r="A12" s="26">
        <f t="shared" si="0"/>
        <v>60034025</v>
      </c>
      <c r="C12" t="s">
        <v>133</v>
      </c>
      <c r="D12">
        <v>1163</v>
      </c>
      <c r="E12">
        <v>1163</v>
      </c>
      <c r="F12">
        <v>1163</v>
      </c>
      <c r="G12" t="s">
        <v>134</v>
      </c>
      <c r="H12" s="25">
        <v>60034025</v>
      </c>
      <c r="I12" s="26" t="s">
        <v>135</v>
      </c>
      <c r="K12">
        <v>6.1436427196480787</v>
      </c>
      <c r="L12">
        <v>8.9082819434897136</v>
      </c>
      <c r="M12">
        <v>8.4628678463152269</v>
      </c>
      <c r="N12">
        <v>8.017453749140742</v>
      </c>
      <c r="O12">
        <v>7.5720396519662563</v>
      </c>
      <c r="P12">
        <v>6.235797360442799</v>
      </c>
      <c r="Q12">
        <v>5.7903832632683141</v>
      </c>
    </row>
    <row r="13" spans="1:17" hidden="1" x14ac:dyDescent="0.25">
      <c r="A13" s="26">
        <f t="shared" si="0"/>
        <v>60023384</v>
      </c>
      <c r="C13" t="s">
        <v>133</v>
      </c>
      <c r="D13">
        <v>1171</v>
      </c>
      <c r="E13">
        <v>1171</v>
      </c>
      <c r="F13">
        <v>1171</v>
      </c>
      <c r="G13" t="s">
        <v>136</v>
      </c>
      <c r="H13" s="25">
        <v>60034025</v>
      </c>
      <c r="I13" s="26" t="s">
        <v>135</v>
      </c>
      <c r="K13">
        <v>6.1436427196480787</v>
      </c>
      <c r="L13">
        <v>8.9082819434897136</v>
      </c>
      <c r="M13">
        <v>8.4628678463152269</v>
      </c>
      <c r="N13">
        <v>8.017453749140742</v>
      </c>
      <c r="O13">
        <v>7.5720396519662563</v>
      </c>
      <c r="P13">
        <v>6.235797360442799</v>
      </c>
      <c r="Q13">
        <v>5.7903832632683141</v>
      </c>
    </row>
    <row r="14" spans="1:17" hidden="1" x14ac:dyDescent="0.25">
      <c r="A14" s="26">
        <f t="shared" si="0"/>
        <v>60023384</v>
      </c>
      <c r="C14" t="s">
        <v>133</v>
      </c>
      <c r="D14">
        <v>98008609</v>
      </c>
      <c r="E14">
        <v>98008609</v>
      </c>
      <c r="F14">
        <v>98008609</v>
      </c>
      <c r="G14" t="s">
        <v>137</v>
      </c>
      <c r="H14" s="25">
        <v>60023384</v>
      </c>
      <c r="I14" s="26" t="s">
        <v>59</v>
      </c>
      <c r="K14">
        <v>42.34467028584389</v>
      </c>
      <c r="L14">
        <v>61.399771914473639</v>
      </c>
      <c r="M14">
        <v>58.329783318749953</v>
      </c>
      <c r="N14">
        <v>55.259794723026275</v>
      </c>
      <c r="O14">
        <v>52.189806127302589</v>
      </c>
      <c r="P14">
        <v>42.979840340131545</v>
      </c>
      <c r="Q14">
        <v>39.909851744407867</v>
      </c>
    </row>
    <row r="15" spans="1:17" hidden="1" x14ac:dyDescent="0.25">
      <c r="A15" s="26">
        <f t="shared" si="0"/>
        <v>60023384</v>
      </c>
      <c r="C15" t="s">
        <v>133</v>
      </c>
      <c r="D15">
        <v>98008366</v>
      </c>
      <c r="E15">
        <v>98008366</v>
      </c>
      <c r="F15">
        <v>98008366</v>
      </c>
      <c r="G15" t="s">
        <v>138</v>
      </c>
      <c r="H15" s="25">
        <v>60023384</v>
      </c>
      <c r="I15" s="26" t="s">
        <v>59</v>
      </c>
      <c r="K15">
        <v>42.34467028584389</v>
      </c>
      <c r="L15">
        <v>61.399771914473639</v>
      </c>
      <c r="M15">
        <v>58.329783318749953</v>
      </c>
      <c r="N15">
        <v>55.259794723026275</v>
      </c>
      <c r="O15">
        <v>52.189806127302589</v>
      </c>
      <c r="P15">
        <v>42.979840340131545</v>
      </c>
      <c r="Q15">
        <v>39.909851744407867</v>
      </c>
    </row>
    <row r="16" spans="1:17" hidden="1" x14ac:dyDescent="0.25">
      <c r="A16" s="26">
        <f t="shared" si="0"/>
        <v>60023384</v>
      </c>
      <c r="C16" t="s">
        <v>139</v>
      </c>
      <c r="D16">
        <v>98008447</v>
      </c>
      <c r="E16">
        <v>98008447</v>
      </c>
      <c r="F16">
        <v>98008447</v>
      </c>
      <c r="G16" t="s">
        <v>140</v>
      </c>
      <c r="H16" s="25">
        <v>60023384</v>
      </c>
      <c r="I16" s="26" t="s">
        <v>59</v>
      </c>
      <c r="K16">
        <v>42.34467028584389</v>
      </c>
      <c r="L16">
        <v>61.399771914473639</v>
      </c>
      <c r="M16">
        <v>58.329783318749953</v>
      </c>
      <c r="N16">
        <v>55.259794723026275</v>
      </c>
      <c r="O16">
        <v>52.189806127302589</v>
      </c>
      <c r="P16">
        <v>42.979840340131545</v>
      </c>
      <c r="Q16">
        <v>39.909851744407867</v>
      </c>
    </row>
    <row r="17" spans="1:17" hidden="1" x14ac:dyDescent="0.25">
      <c r="A17" s="26" t="e">
        <f t="shared" si="0"/>
        <v>#N/A</v>
      </c>
      <c r="C17" t="s">
        <v>139</v>
      </c>
      <c r="D17">
        <v>98008609</v>
      </c>
      <c r="E17">
        <v>98008609</v>
      </c>
      <c r="F17">
        <v>98008609</v>
      </c>
      <c r="G17" t="s">
        <v>141</v>
      </c>
      <c r="H17" s="25">
        <v>60023384</v>
      </c>
      <c r="I17" s="26" t="s">
        <v>59</v>
      </c>
      <c r="K17">
        <v>42.34467028584389</v>
      </c>
      <c r="L17">
        <v>61.399771914473639</v>
      </c>
      <c r="M17">
        <v>58.329783318749953</v>
      </c>
      <c r="N17">
        <v>55.259794723026275</v>
      </c>
      <c r="O17">
        <v>52.189806127302589</v>
      </c>
      <c r="P17">
        <v>42.979840340131545</v>
      </c>
      <c r="Q17">
        <v>39.909851744407867</v>
      </c>
    </row>
    <row r="18" spans="1:17" hidden="1" x14ac:dyDescent="0.25">
      <c r="A18" s="26" t="e">
        <f t="shared" si="0"/>
        <v>#N/A</v>
      </c>
      <c r="C18" t="s">
        <v>139</v>
      </c>
      <c r="D18">
        <v>98008781</v>
      </c>
      <c r="E18">
        <v>98008781</v>
      </c>
      <c r="F18">
        <v>98008781</v>
      </c>
      <c r="G18" t="s">
        <v>142</v>
      </c>
      <c r="H18" s="25">
        <v>60033746</v>
      </c>
      <c r="I18" s="26" t="s">
        <v>57</v>
      </c>
      <c r="K18">
        <v>7.92</v>
      </c>
      <c r="L18">
        <v>11.484</v>
      </c>
      <c r="M18">
        <v>10.909799999999999</v>
      </c>
      <c r="N18">
        <v>10.335599999999999</v>
      </c>
      <c r="O18">
        <v>9.7614000000000001</v>
      </c>
      <c r="P18">
        <v>8.0388000000000002</v>
      </c>
      <c r="Q18">
        <v>7.4645999999999999</v>
      </c>
    </row>
    <row r="19" spans="1:17" hidden="1" x14ac:dyDescent="0.25">
      <c r="A19" s="26" t="e">
        <f t="shared" si="0"/>
        <v>#N/A</v>
      </c>
      <c r="C19" t="s">
        <v>139</v>
      </c>
      <c r="D19">
        <v>98008862</v>
      </c>
      <c r="E19">
        <v>98008862</v>
      </c>
      <c r="F19">
        <v>98008862</v>
      </c>
      <c r="G19" t="s">
        <v>143</v>
      </c>
      <c r="H19" s="25">
        <v>60033746</v>
      </c>
      <c r="I19" s="26" t="s">
        <v>57</v>
      </c>
      <c r="K19">
        <v>7.92</v>
      </c>
      <c r="L19">
        <v>11.484</v>
      </c>
      <c r="M19">
        <v>10.909799999999999</v>
      </c>
      <c r="N19">
        <v>10.335599999999999</v>
      </c>
      <c r="O19">
        <v>9.7614000000000001</v>
      </c>
      <c r="P19">
        <v>8.0388000000000002</v>
      </c>
      <c r="Q19">
        <v>7.4645999999999999</v>
      </c>
    </row>
    <row r="20" spans="1:17" hidden="1" x14ac:dyDescent="0.25">
      <c r="A20" s="26">
        <f t="shared" si="0"/>
        <v>60023384</v>
      </c>
      <c r="C20" t="s">
        <v>126</v>
      </c>
      <c r="D20">
        <v>213</v>
      </c>
      <c r="E20">
        <v>213</v>
      </c>
      <c r="F20">
        <v>213</v>
      </c>
      <c r="G20" t="s">
        <v>144</v>
      </c>
      <c r="H20" s="25">
        <v>60000392</v>
      </c>
      <c r="I20" s="26" t="s">
        <v>53</v>
      </c>
      <c r="K20">
        <v>692.13122352000005</v>
      </c>
      <c r="L20">
        <v>1003.5902741040001</v>
      </c>
      <c r="M20">
        <v>953.41076039879999</v>
      </c>
      <c r="N20">
        <v>903.23124669360004</v>
      </c>
      <c r="O20">
        <v>853.05173298839998</v>
      </c>
      <c r="P20">
        <v>702.51319187280001</v>
      </c>
      <c r="Q20">
        <v>652.33367816760006</v>
      </c>
    </row>
    <row r="21" spans="1:17" hidden="1" x14ac:dyDescent="0.25">
      <c r="A21" s="26">
        <f t="shared" si="0"/>
        <v>60023384</v>
      </c>
      <c r="C21" t="s">
        <v>126</v>
      </c>
      <c r="D21">
        <v>124</v>
      </c>
      <c r="E21">
        <v>124</v>
      </c>
      <c r="F21">
        <v>124</v>
      </c>
      <c r="G21" t="s">
        <v>145</v>
      </c>
      <c r="H21" s="25">
        <v>60023384</v>
      </c>
      <c r="I21" s="26" t="s">
        <v>59</v>
      </c>
      <c r="K21">
        <v>42.34467028584389</v>
      </c>
      <c r="L21">
        <v>61.399771914473639</v>
      </c>
      <c r="M21">
        <v>58.329783318749953</v>
      </c>
      <c r="N21">
        <v>55.259794723026275</v>
      </c>
      <c r="O21">
        <v>52.189806127302589</v>
      </c>
      <c r="P21">
        <v>42.979840340131545</v>
      </c>
      <c r="Q21">
        <v>39.909851744407867</v>
      </c>
    </row>
    <row r="22" spans="1:17" hidden="1" x14ac:dyDescent="0.25">
      <c r="A22" s="26">
        <f t="shared" si="0"/>
        <v>60023384</v>
      </c>
      <c r="C22" t="s">
        <v>126</v>
      </c>
      <c r="D22">
        <v>132</v>
      </c>
      <c r="E22">
        <v>132</v>
      </c>
      <c r="F22">
        <v>132</v>
      </c>
      <c r="G22" t="s">
        <v>146</v>
      </c>
      <c r="H22" s="25">
        <v>60023384</v>
      </c>
      <c r="I22" s="26" t="s">
        <v>59</v>
      </c>
      <c r="K22">
        <v>42.34467028584389</v>
      </c>
      <c r="L22">
        <v>61.399771914473639</v>
      </c>
      <c r="M22">
        <v>58.329783318749953</v>
      </c>
      <c r="N22">
        <v>55.259794723026275</v>
      </c>
      <c r="O22">
        <v>52.189806127302589</v>
      </c>
      <c r="P22">
        <v>42.979840340131545</v>
      </c>
      <c r="Q22">
        <v>39.909851744407867</v>
      </c>
    </row>
    <row r="23" spans="1:17" hidden="1" x14ac:dyDescent="0.25">
      <c r="A23" s="26" t="e">
        <f t="shared" si="0"/>
        <v>#N/A</v>
      </c>
      <c r="C23" t="s">
        <v>126</v>
      </c>
      <c r="D23">
        <v>140</v>
      </c>
      <c r="E23">
        <v>140</v>
      </c>
      <c r="F23">
        <v>140</v>
      </c>
      <c r="G23" t="s">
        <v>147</v>
      </c>
      <c r="H23" s="25">
        <v>60023384</v>
      </c>
      <c r="I23" s="26" t="s">
        <v>59</v>
      </c>
      <c r="K23">
        <v>42.34467028584389</v>
      </c>
      <c r="L23">
        <v>61.399771914473639</v>
      </c>
      <c r="M23">
        <v>58.329783318749953</v>
      </c>
      <c r="N23">
        <v>55.259794723026275</v>
      </c>
      <c r="O23">
        <v>52.189806127302589</v>
      </c>
      <c r="P23">
        <v>42.979840340131545</v>
      </c>
      <c r="Q23">
        <v>39.909851744407867</v>
      </c>
    </row>
    <row r="24" spans="1:17" hidden="1" x14ac:dyDescent="0.25">
      <c r="A24" s="26">
        <f t="shared" si="0"/>
        <v>60034025</v>
      </c>
      <c r="C24" t="s">
        <v>126</v>
      </c>
      <c r="D24">
        <v>2097</v>
      </c>
      <c r="E24">
        <v>2097</v>
      </c>
      <c r="F24">
        <v>2097</v>
      </c>
      <c r="G24" t="s">
        <v>148</v>
      </c>
      <c r="H24" s="25">
        <v>60023317</v>
      </c>
      <c r="I24" s="26" t="s">
        <v>53</v>
      </c>
      <c r="K24">
        <v>1228.6559999999999</v>
      </c>
      <c r="L24">
        <v>1781.5511999999999</v>
      </c>
      <c r="M24">
        <v>1692.4736399999997</v>
      </c>
      <c r="N24">
        <v>1603.39608</v>
      </c>
      <c r="O24">
        <v>1514.3185199999998</v>
      </c>
      <c r="P24">
        <v>1247.0858399999997</v>
      </c>
      <c r="Q24">
        <v>1158.00828</v>
      </c>
    </row>
    <row r="25" spans="1:17" hidden="1" x14ac:dyDescent="0.25">
      <c r="A25" s="26">
        <f t="shared" si="0"/>
        <v>60034025</v>
      </c>
      <c r="C25" t="s">
        <v>133</v>
      </c>
      <c r="D25">
        <v>1147</v>
      </c>
      <c r="E25">
        <v>1147</v>
      </c>
      <c r="F25">
        <v>1147</v>
      </c>
      <c r="G25" t="s">
        <v>149</v>
      </c>
      <c r="H25" s="25">
        <v>60034025</v>
      </c>
      <c r="I25" s="26" t="s">
        <v>135</v>
      </c>
      <c r="K25">
        <v>6.1436427196480787</v>
      </c>
      <c r="L25">
        <v>8.9082819434897136</v>
      </c>
      <c r="M25">
        <v>8.4628678463152269</v>
      </c>
      <c r="N25">
        <v>8.017453749140742</v>
      </c>
      <c r="O25">
        <v>7.5720396519662563</v>
      </c>
      <c r="P25">
        <v>6.235797360442799</v>
      </c>
      <c r="Q25">
        <v>5.7903832632683141</v>
      </c>
    </row>
    <row r="26" spans="1:17" hidden="1" x14ac:dyDescent="0.25">
      <c r="A26" s="26">
        <f t="shared" si="0"/>
        <v>60034025</v>
      </c>
      <c r="C26" t="s">
        <v>133</v>
      </c>
      <c r="D26">
        <v>1155</v>
      </c>
      <c r="E26">
        <v>1155</v>
      </c>
      <c r="F26">
        <v>1155</v>
      </c>
      <c r="G26" t="s">
        <v>150</v>
      </c>
      <c r="H26" s="25">
        <v>60034025</v>
      </c>
      <c r="I26" s="26" t="s">
        <v>135</v>
      </c>
      <c r="K26">
        <v>6.1436427196480787</v>
      </c>
      <c r="L26">
        <v>8.9082819434897136</v>
      </c>
      <c r="M26">
        <v>8.4628678463152269</v>
      </c>
      <c r="N26">
        <v>8.017453749140742</v>
      </c>
      <c r="O26">
        <v>7.5720396519662563</v>
      </c>
      <c r="P26">
        <v>6.235797360442799</v>
      </c>
      <c r="Q26">
        <v>5.7903832632683141</v>
      </c>
    </row>
    <row r="27" spans="1:17" hidden="1" x14ac:dyDescent="0.25">
      <c r="A27" s="26">
        <f t="shared" si="0"/>
        <v>60023384</v>
      </c>
      <c r="C27" t="s">
        <v>133</v>
      </c>
      <c r="D27">
        <v>1104</v>
      </c>
      <c r="E27">
        <v>1104</v>
      </c>
      <c r="F27">
        <v>1104</v>
      </c>
      <c r="G27" t="s">
        <v>151</v>
      </c>
      <c r="H27" s="25">
        <v>60034025</v>
      </c>
      <c r="I27" s="26" t="s">
        <v>135</v>
      </c>
      <c r="K27">
        <v>6.1436427196480787</v>
      </c>
      <c r="L27">
        <v>8.9082819434897136</v>
      </c>
      <c r="M27">
        <v>8.4628678463152269</v>
      </c>
      <c r="N27">
        <v>8.017453749140742</v>
      </c>
      <c r="O27">
        <v>7.5720396519662563</v>
      </c>
      <c r="P27">
        <v>6.235797360442799</v>
      </c>
      <c r="Q27">
        <v>5.7903832632683141</v>
      </c>
    </row>
    <row r="28" spans="1:17" hidden="1" x14ac:dyDescent="0.25">
      <c r="A28" s="26">
        <f t="shared" si="0"/>
        <v>60023384</v>
      </c>
      <c r="C28" t="s">
        <v>139</v>
      </c>
      <c r="D28">
        <v>98008285</v>
      </c>
      <c r="E28">
        <v>98008285</v>
      </c>
      <c r="F28">
        <v>98008285</v>
      </c>
      <c r="G28" t="s">
        <v>152</v>
      </c>
      <c r="H28" s="25">
        <v>60023384</v>
      </c>
      <c r="I28" s="26" t="s">
        <v>59</v>
      </c>
      <c r="K28">
        <v>42.34467028584389</v>
      </c>
      <c r="L28">
        <v>61.399771914473639</v>
      </c>
      <c r="M28">
        <v>58.329783318749953</v>
      </c>
      <c r="N28">
        <v>55.259794723026275</v>
      </c>
      <c r="O28">
        <v>52.189806127302589</v>
      </c>
      <c r="P28">
        <v>42.979840340131545</v>
      </c>
      <c r="Q28">
        <v>39.909851744407867</v>
      </c>
    </row>
    <row r="29" spans="1:17" hidden="1" x14ac:dyDescent="0.25">
      <c r="A29" s="26">
        <f t="shared" si="0"/>
        <v>60000619</v>
      </c>
      <c r="C29" t="s">
        <v>139</v>
      </c>
      <c r="D29">
        <v>98008366</v>
      </c>
      <c r="E29">
        <v>98008366</v>
      </c>
      <c r="F29">
        <v>98008366</v>
      </c>
      <c r="G29" t="s">
        <v>153</v>
      </c>
      <c r="H29" s="25">
        <v>60023384</v>
      </c>
      <c r="I29" s="26" t="s">
        <v>59</v>
      </c>
      <c r="K29">
        <v>42.34467028584389</v>
      </c>
      <c r="L29">
        <v>61.399771914473639</v>
      </c>
      <c r="M29">
        <v>58.329783318749953</v>
      </c>
      <c r="N29">
        <v>55.259794723026275</v>
      </c>
      <c r="O29">
        <v>52.189806127302589</v>
      </c>
      <c r="P29">
        <v>42.979840340131545</v>
      </c>
      <c r="Q29">
        <v>39.909851744407867</v>
      </c>
    </row>
    <row r="30" spans="1:17" hidden="1" x14ac:dyDescent="0.25">
      <c r="A30" s="26">
        <f t="shared" si="0"/>
        <v>60000627</v>
      </c>
      <c r="C30" t="s">
        <v>119</v>
      </c>
      <c r="D30">
        <v>8028</v>
      </c>
      <c r="E30">
        <v>8010</v>
      </c>
      <c r="F30">
        <v>8060</v>
      </c>
      <c r="G30" t="s">
        <v>154</v>
      </c>
      <c r="H30" s="25">
        <v>60000619</v>
      </c>
      <c r="I30" s="26" t="s">
        <v>17</v>
      </c>
      <c r="K30">
        <v>353.86010232000001</v>
      </c>
      <c r="L30">
        <v>513.09714836400008</v>
      </c>
      <c r="M30">
        <v>487.44229094580004</v>
      </c>
      <c r="N30">
        <v>461.78743352760006</v>
      </c>
      <c r="O30">
        <v>436.13257610940008</v>
      </c>
      <c r="P30">
        <v>359.16800385480002</v>
      </c>
      <c r="Q30">
        <v>333.51314643660004</v>
      </c>
    </row>
    <row r="31" spans="1:17" hidden="1" x14ac:dyDescent="0.25">
      <c r="A31" s="26">
        <f t="shared" si="0"/>
        <v>60001062</v>
      </c>
      <c r="C31" t="s">
        <v>119</v>
      </c>
      <c r="D31">
        <v>8117</v>
      </c>
      <c r="E31">
        <v>8109</v>
      </c>
      <c r="F31">
        <v>8150</v>
      </c>
      <c r="G31" t="s">
        <v>155</v>
      </c>
      <c r="H31" s="25">
        <v>60000627</v>
      </c>
      <c r="I31" s="26" t="s">
        <v>156</v>
      </c>
      <c r="K31">
        <v>867.87422544000003</v>
      </c>
      <c r="L31">
        <v>1258.4176268880001</v>
      </c>
      <c r="M31">
        <v>1195.4967455436001</v>
      </c>
      <c r="N31">
        <v>1132.5758641992002</v>
      </c>
      <c r="O31">
        <v>1069.6549828548</v>
      </c>
      <c r="P31">
        <v>880.89233882159999</v>
      </c>
      <c r="Q31">
        <v>817.97145747720003</v>
      </c>
    </row>
    <row r="32" spans="1:17" hidden="1" x14ac:dyDescent="0.25">
      <c r="A32" s="26">
        <f t="shared" si="0"/>
        <v>60001038</v>
      </c>
      <c r="C32" t="s">
        <v>119</v>
      </c>
      <c r="D32">
        <v>8214</v>
      </c>
      <c r="E32">
        <v>8206</v>
      </c>
      <c r="F32">
        <v>8257</v>
      </c>
      <c r="G32" t="s">
        <v>157</v>
      </c>
      <c r="H32" s="25">
        <v>60001062</v>
      </c>
      <c r="I32" s="26" t="s">
        <v>158</v>
      </c>
      <c r="K32">
        <v>1595.4729671999999</v>
      </c>
      <c r="L32">
        <v>2313.4358024399999</v>
      </c>
      <c r="M32">
        <v>2197.7640123179999</v>
      </c>
      <c r="N32">
        <v>2082.092222196</v>
      </c>
      <c r="O32">
        <v>1966.4204320739998</v>
      </c>
      <c r="P32">
        <v>1619.4050617079997</v>
      </c>
      <c r="Q32">
        <v>1503.733271586</v>
      </c>
    </row>
    <row r="33" spans="1:17" hidden="1" x14ac:dyDescent="0.25">
      <c r="A33" s="26">
        <f t="shared" si="0"/>
        <v>60000538</v>
      </c>
      <c r="C33" t="s">
        <v>119</v>
      </c>
      <c r="D33">
        <v>8710</v>
      </c>
      <c r="E33">
        <v>8702</v>
      </c>
      <c r="F33">
        <v>8753</v>
      </c>
      <c r="G33" t="s">
        <v>159</v>
      </c>
      <c r="H33" s="25">
        <v>60001038</v>
      </c>
      <c r="I33" s="26" t="s">
        <v>160</v>
      </c>
      <c r="K33">
        <v>1885.5589924799999</v>
      </c>
      <c r="L33">
        <v>2734.060539096</v>
      </c>
      <c r="M33">
        <v>2597.3575121412</v>
      </c>
      <c r="N33">
        <v>2460.6544851864001</v>
      </c>
      <c r="O33">
        <v>2323.9514582316001</v>
      </c>
      <c r="P33">
        <v>1913.8423773671998</v>
      </c>
      <c r="Q33">
        <v>1777.1393504124001</v>
      </c>
    </row>
    <row r="34" spans="1:17" hidden="1" x14ac:dyDescent="0.25">
      <c r="A34" s="26">
        <f t="shared" si="0"/>
        <v>60000678</v>
      </c>
      <c r="C34" t="s">
        <v>119</v>
      </c>
      <c r="D34">
        <v>6114</v>
      </c>
      <c r="E34">
        <v>6106</v>
      </c>
      <c r="F34">
        <v>6157</v>
      </c>
      <c r="G34" t="s">
        <v>161</v>
      </c>
      <c r="H34" s="25">
        <v>60000538</v>
      </c>
      <c r="I34" s="26" t="s">
        <v>162</v>
      </c>
      <c r="K34">
        <v>0</v>
      </c>
      <c r="L34">
        <v>640</v>
      </c>
      <c r="M34">
        <v>608</v>
      </c>
      <c r="N34">
        <v>576</v>
      </c>
      <c r="O34">
        <v>544</v>
      </c>
      <c r="P34">
        <v>448</v>
      </c>
      <c r="Q34">
        <v>416</v>
      </c>
    </row>
    <row r="35" spans="1:17" hidden="1" x14ac:dyDescent="0.25">
      <c r="A35" s="26">
        <f t="shared" si="0"/>
        <v>60034416</v>
      </c>
      <c r="C35" t="s">
        <v>119</v>
      </c>
      <c r="D35">
        <v>5118</v>
      </c>
      <c r="E35">
        <v>5100</v>
      </c>
      <c r="F35">
        <v>5150</v>
      </c>
      <c r="G35" t="s">
        <v>163</v>
      </c>
      <c r="H35" s="25">
        <v>60000678</v>
      </c>
      <c r="I35" s="26" t="s">
        <v>164</v>
      </c>
      <c r="K35">
        <v>0</v>
      </c>
      <c r="L35">
        <v>540</v>
      </c>
      <c r="M35">
        <v>513</v>
      </c>
      <c r="N35">
        <v>486</v>
      </c>
      <c r="O35">
        <v>459</v>
      </c>
      <c r="P35">
        <v>378</v>
      </c>
      <c r="Q35">
        <v>351</v>
      </c>
    </row>
    <row r="36" spans="1:17" x14ac:dyDescent="0.25">
      <c r="A36" s="26" t="e">
        <f>VLOOKUP(#REF!,CODIFICAÇÃO,1,0)</f>
        <v>#REF!</v>
      </c>
      <c r="C36" t="s">
        <v>119</v>
      </c>
      <c r="D36">
        <v>4111</v>
      </c>
      <c r="E36">
        <v>4103</v>
      </c>
      <c r="F36">
        <v>4154</v>
      </c>
      <c r="G36" t="s">
        <v>165</v>
      </c>
      <c r="H36" s="25">
        <v>60034416</v>
      </c>
      <c r="I36" s="26" t="s">
        <v>43</v>
      </c>
      <c r="K36">
        <v>0</v>
      </c>
      <c r="L36">
        <v>340</v>
      </c>
      <c r="M36">
        <v>323</v>
      </c>
      <c r="N36">
        <v>306</v>
      </c>
      <c r="O36">
        <v>289</v>
      </c>
      <c r="P36">
        <v>237.99999999999997</v>
      </c>
      <c r="Q36">
        <v>221</v>
      </c>
    </row>
    <row r="37" spans="1:17" hidden="1" x14ac:dyDescent="0.25">
      <c r="A37" s="26">
        <f>VLOOKUP(H38,CODIFICAÇÃO,1,0)</f>
        <v>60000198</v>
      </c>
      <c r="C37" t="s">
        <v>119</v>
      </c>
      <c r="D37">
        <v>6017</v>
      </c>
      <c r="E37">
        <v>6009</v>
      </c>
      <c r="F37">
        <v>6050</v>
      </c>
      <c r="G37" t="s">
        <v>173</v>
      </c>
      <c r="H37" s="25">
        <v>60034068</v>
      </c>
      <c r="I37" s="26" t="s">
        <v>174</v>
      </c>
      <c r="K37">
        <v>666.60125544000005</v>
      </c>
      <c r="L37">
        <v>966.57182038800011</v>
      </c>
      <c r="M37">
        <v>918.24322936860005</v>
      </c>
      <c r="N37">
        <v>869.91463834920012</v>
      </c>
      <c r="O37">
        <v>821.58604732980007</v>
      </c>
      <c r="P37">
        <v>676.60027427160003</v>
      </c>
      <c r="Q37">
        <v>628.27168325220009</v>
      </c>
    </row>
    <row r="38" spans="1:17" ht="30" hidden="1" x14ac:dyDescent="0.25">
      <c r="A38" s="26">
        <f>VLOOKUP(H39,CODIFICAÇÃO,1,0)</f>
        <v>60000171</v>
      </c>
      <c r="C38" t="s">
        <v>119</v>
      </c>
      <c r="D38">
        <v>5010</v>
      </c>
      <c r="E38">
        <v>5002</v>
      </c>
      <c r="F38">
        <v>5053</v>
      </c>
      <c r="G38" t="s">
        <v>175</v>
      </c>
      <c r="H38" s="25">
        <v>60000198</v>
      </c>
      <c r="I38" s="26" t="s">
        <v>34</v>
      </c>
      <c r="K38">
        <v>561.34843920000003</v>
      </c>
      <c r="L38">
        <v>813.95523684</v>
      </c>
      <c r="M38">
        <v>773.25747499799991</v>
      </c>
      <c r="N38">
        <v>732.55971315600004</v>
      </c>
      <c r="O38">
        <v>691.86195131399995</v>
      </c>
      <c r="P38">
        <v>569.76866578799991</v>
      </c>
      <c r="Q38">
        <v>529.07090394600004</v>
      </c>
    </row>
    <row r="39" spans="1:17" ht="30" hidden="1" x14ac:dyDescent="0.25">
      <c r="A39" s="26">
        <f>VLOOKUP(H40,CODIFICAÇÃO,1,0)</f>
        <v>60000929</v>
      </c>
      <c r="C39" t="s">
        <v>119</v>
      </c>
      <c r="D39">
        <v>4014</v>
      </c>
      <c r="E39">
        <v>4006</v>
      </c>
      <c r="F39">
        <v>4057</v>
      </c>
      <c r="G39" t="s">
        <v>176</v>
      </c>
      <c r="H39" s="25">
        <v>60000171</v>
      </c>
      <c r="I39" s="26" t="s">
        <v>32</v>
      </c>
      <c r="K39">
        <v>350.84276376000003</v>
      </c>
      <c r="L39">
        <v>508.72200745200007</v>
      </c>
      <c r="M39">
        <v>483.28590707940003</v>
      </c>
      <c r="N39">
        <v>457.84980670680005</v>
      </c>
      <c r="O39">
        <v>432.41370633420007</v>
      </c>
      <c r="P39">
        <v>356.10540521640002</v>
      </c>
      <c r="Q39">
        <v>330.66930484380003</v>
      </c>
    </row>
    <row r="40" spans="1:17" x14ac:dyDescent="0.25">
      <c r="A40" s="26" t="e">
        <f>VLOOKUP(#REF!,CODIFICAÇÃO,1,0)</f>
        <v>#REF!</v>
      </c>
      <c r="C40" t="s">
        <v>119</v>
      </c>
      <c r="D40">
        <v>4618</v>
      </c>
      <c r="E40">
        <v>4600</v>
      </c>
      <c r="F40">
        <v>4650</v>
      </c>
      <c r="G40" t="s">
        <v>177</v>
      </c>
      <c r="H40" s="25">
        <v>60000929</v>
      </c>
      <c r="I40" s="26" t="s">
        <v>21</v>
      </c>
      <c r="K40">
        <v>518.87796839999999</v>
      </c>
      <c r="L40">
        <v>752.37305418000005</v>
      </c>
      <c r="M40">
        <v>714.75440147100005</v>
      </c>
      <c r="N40">
        <v>677.13574876200005</v>
      </c>
      <c r="O40">
        <v>639.51709605300005</v>
      </c>
      <c r="P40">
        <v>526.66113792600004</v>
      </c>
      <c r="Q40">
        <v>489.04248521700003</v>
      </c>
    </row>
    <row r="41" spans="1:17" hidden="1" x14ac:dyDescent="0.25">
      <c r="A41" s="26" t="e">
        <f>VLOOKUP(H42,CODIFICAÇÃO,1,0)</f>
        <v>#N/A</v>
      </c>
      <c r="C41" t="s">
        <v>126</v>
      </c>
      <c r="D41">
        <v>2038</v>
      </c>
      <c r="E41">
        <v>2038</v>
      </c>
      <c r="F41">
        <v>2038</v>
      </c>
      <c r="G41" t="s">
        <v>180</v>
      </c>
      <c r="H41" s="25">
        <v>60025239</v>
      </c>
      <c r="I41" s="26" t="s">
        <v>181</v>
      </c>
      <c r="K41">
        <v>5259.5927999999994</v>
      </c>
      <c r="L41">
        <v>7626.4095599999991</v>
      </c>
      <c r="M41">
        <v>7245.0890819999986</v>
      </c>
      <c r="N41">
        <v>6863.768603999999</v>
      </c>
      <c r="O41">
        <v>6482.4481259999993</v>
      </c>
      <c r="P41">
        <v>5338.4866919999995</v>
      </c>
      <c r="Q41">
        <v>4957.1662139999999</v>
      </c>
    </row>
    <row r="42" spans="1:17" x14ac:dyDescent="0.25">
      <c r="A42" s="26" t="e">
        <f>VLOOKUP(#REF!,CODIFICAÇÃO,1,0)</f>
        <v>#REF!</v>
      </c>
      <c r="C42" t="s">
        <v>126</v>
      </c>
      <c r="D42">
        <v>2011</v>
      </c>
      <c r="E42">
        <v>2011</v>
      </c>
      <c r="F42">
        <v>2011</v>
      </c>
      <c r="G42" t="s">
        <v>182</v>
      </c>
      <c r="H42" s="25">
        <v>60026600</v>
      </c>
      <c r="I42" s="26" t="s">
        <v>88</v>
      </c>
      <c r="K42">
        <v>514.36600848</v>
      </c>
      <c r="L42">
        <v>745.830712296</v>
      </c>
      <c r="M42">
        <v>708.53917668119993</v>
      </c>
      <c r="N42">
        <v>671.24764106639998</v>
      </c>
      <c r="O42">
        <v>633.95610545160002</v>
      </c>
      <c r="P42">
        <v>522.08149860719993</v>
      </c>
      <c r="Q42">
        <v>484.78996299240004</v>
      </c>
    </row>
    <row r="43" spans="1:17" x14ac:dyDescent="0.25">
      <c r="A43" s="26" t="e">
        <f>VLOOKUP(#REF!,CODIFICAÇÃO,1,0)</f>
        <v>#REF!</v>
      </c>
      <c r="C43" t="s">
        <v>126</v>
      </c>
      <c r="D43">
        <v>116</v>
      </c>
      <c r="E43">
        <v>116</v>
      </c>
      <c r="F43">
        <v>116</v>
      </c>
      <c r="G43" t="s">
        <v>198</v>
      </c>
      <c r="H43" s="25">
        <v>60023007</v>
      </c>
      <c r="I43" s="26" t="s">
        <v>85</v>
      </c>
      <c r="K43">
        <v>102.55815024</v>
      </c>
      <c r="L43">
        <v>148.70931784800001</v>
      </c>
      <c r="M43">
        <v>141.27385195560001</v>
      </c>
      <c r="N43">
        <v>133.83838606320001</v>
      </c>
      <c r="O43">
        <v>126.4029201708</v>
      </c>
      <c r="P43">
        <v>104.09652249360001</v>
      </c>
      <c r="Q43">
        <v>96.661056601200016</v>
      </c>
    </row>
    <row r="44" spans="1:17" hidden="1" x14ac:dyDescent="0.25">
      <c r="A44" s="26" t="e">
        <f>VLOOKUP(H45,CODIFICAÇÃO,1,0)</f>
        <v>#N/A</v>
      </c>
      <c r="C44" t="s">
        <v>126</v>
      </c>
      <c r="D44">
        <v>108</v>
      </c>
      <c r="E44">
        <v>108</v>
      </c>
      <c r="F44">
        <v>108</v>
      </c>
      <c r="G44" t="s">
        <v>200</v>
      </c>
      <c r="H44" s="25">
        <v>60022973</v>
      </c>
      <c r="I44" s="26" t="s">
        <v>84</v>
      </c>
      <c r="K44">
        <v>293.490906</v>
      </c>
      <c r="L44">
        <v>425.56181370000002</v>
      </c>
      <c r="M44">
        <v>404.28372301500002</v>
      </c>
      <c r="N44">
        <v>383.00563233000003</v>
      </c>
      <c r="O44">
        <v>361.72754164500003</v>
      </c>
      <c r="P44">
        <v>297.89326958999999</v>
      </c>
      <c r="Q44">
        <v>276.61517890499999</v>
      </c>
    </row>
    <row r="45" spans="1:17" hidden="1" x14ac:dyDescent="0.25">
      <c r="A45" s="26" t="e">
        <f>VLOOKUP(H46,CODIFICAÇÃO,1,0)</f>
        <v>#N/A</v>
      </c>
      <c r="C45" t="s">
        <v>126</v>
      </c>
      <c r="D45">
        <v>175</v>
      </c>
      <c r="E45">
        <v>175</v>
      </c>
      <c r="F45">
        <v>175</v>
      </c>
      <c r="G45" t="s">
        <v>201</v>
      </c>
      <c r="H45" s="25">
        <v>60000465</v>
      </c>
      <c r="I45" s="26" t="s">
        <v>82</v>
      </c>
      <c r="K45">
        <v>91.647684959999992</v>
      </c>
      <c r="L45">
        <v>132.88914319200001</v>
      </c>
      <c r="M45">
        <v>126.2446860324</v>
      </c>
      <c r="N45">
        <v>119.6002288728</v>
      </c>
      <c r="O45">
        <v>112.95577171320001</v>
      </c>
      <c r="P45">
        <v>93.022400234399996</v>
      </c>
      <c r="Q45">
        <v>86.377943074800001</v>
      </c>
    </row>
    <row r="46" spans="1:17" ht="30" hidden="1" x14ac:dyDescent="0.25">
      <c r="A46" s="26" t="e">
        <f>VLOOKUP(H47,CODIFICAÇÃO,1,0)</f>
        <v>#N/A</v>
      </c>
      <c r="C46" t="s">
        <v>126</v>
      </c>
      <c r="D46">
        <v>183</v>
      </c>
      <c r="E46">
        <v>183</v>
      </c>
      <c r="F46">
        <v>183</v>
      </c>
      <c r="G46" t="s">
        <v>202</v>
      </c>
      <c r="H46" s="25">
        <v>60000481</v>
      </c>
      <c r="I46" s="26" t="s">
        <v>83</v>
      </c>
      <c r="K46">
        <v>600</v>
      </c>
      <c r="L46">
        <v>870</v>
      </c>
      <c r="M46">
        <v>826.5</v>
      </c>
      <c r="N46">
        <v>783</v>
      </c>
      <c r="O46">
        <v>739.5</v>
      </c>
      <c r="P46">
        <v>609</v>
      </c>
      <c r="Q46">
        <v>565.5</v>
      </c>
    </row>
    <row r="47" spans="1:17" hidden="1" x14ac:dyDescent="0.25">
      <c r="A47" s="26" t="e">
        <f>VLOOKUP(H48,CODIFICAÇÃO,1,0)</f>
        <v>#N/A</v>
      </c>
      <c r="C47" t="s">
        <v>126</v>
      </c>
      <c r="H47" s="25">
        <v>60015381</v>
      </c>
      <c r="I47" s="26" t="s">
        <v>61</v>
      </c>
      <c r="K47">
        <v>170.3853955375254</v>
      </c>
      <c r="L47">
        <v>247.05882352941182</v>
      </c>
      <c r="M47">
        <v>234.70588235294122</v>
      </c>
      <c r="N47">
        <v>222.35294117647064</v>
      </c>
      <c r="O47">
        <v>210.00000000000006</v>
      </c>
      <c r="P47">
        <v>172.94117647058826</v>
      </c>
      <c r="Q47">
        <v>160.58823529411768</v>
      </c>
    </row>
    <row r="48" spans="1:17" x14ac:dyDescent="0.25">
      <c r="A48" s="26" t="e">
        <f>VLOOKUP(#REF!,CODIFICAÇÃO,1,0)</f>
        <v>#REF!</v>
      </c>
      <c r="C48" t="s">
        <v>126</v>
      </c>
      <c r="D48">
        <v>191</v>
      </c>
      <c r="E48">
        <v>191</v>
      </c>
      <c r="F48">
        <v>191</v>
      </c>
      <c r="G48" t="s">
        <v>203</v>
      </c>
      <c r="H48" s="25">
        <v>60023287</v>
      </c>
      <c r="I48" s="26" t="s">
        <v>86</v>
      </c>
      <c r="K48">
        <v>91.647684959999992</v>
      </c>
      <c r="L48">
        <v>132.88914319200001</v>
      </c>
      <c r="M48">
        <v>126.2446860324</v>
      </c>
      <c r="N48">
        <v>119.6002288728</v>
      </c>
      <c r="O48">
        <v>112.95577171320001</v>
      </c>
      <c r="P48">
        <v>93.022400234399996</v>
      </c>
      <c r="Q48">
        <v>86.377943074800001</v>
      </c>
    </row>
    <row r="49" spans="1:17" x14ac:dyDescent="0.25">
      <c r="A49" s="26" t="e">
        <f>VLOOKUP(#REF!,CODIFICAÇÃO,1,0)</f>
        <v>#REF!</v>
      </c>
      <c r="C49" t="s">
        <v>126</v>
      </c>
      <c r="D49">
        <v>2003</v>
      </c>
      <c r="E49">
        <v>2003</v>
      </c>
      <c r="F49">
        <v>2003</v>
      </c>
      <c r="G49" t="s">
        <v>216</v>
      </c>
      <c r="H49" s="25">
        <v>60028319</v>
      </c>
      <c r="I49" s="26" t="s">
        <v>217</v>
      </c>
      <c r="K49">
        <v>755.80047816000001</v>
      </c>
      <c r="L49">
        <v>1095.9106933319999</v>
      </c>
      <c r="M49">
        <v>1041.1151586653998</v>
      </c>
      <c r="N49">
        <v>986.31962399880001</v>
      </c>
      <c r="O49">
        <v>931.52408933219988</v>
      </c>
      <c r="P49">
        <v>767.13748533239993</v>
      </c>
      <c r="Q49">
        <v>712.34195066580003</v>
      </c>
    </row>
    <row r="50" spans="1:17" ht="30" x14ac:dyDescent="0.25">
      <c r="A50" s="26" t="e">
        <f>VLOOKUP(#REF!,CODIFICAÇÃO,1,0)</f>
        <v>#REF!</v>
      </c>
      <c r="C50" t="s">
        <v>133</v>
      </c>
      <c r="D50">
        <v>1457</v>
      </c>
      <c r="E50">
        <v>1457</v>
      </c>
      <c r="F50">
        <v>1457</v>
      </c>
      <c r="G50" t="s">
        <v>219</v>
      </c>
      <c r="H50" s="25">
        <v>60024330</v>
      </c>
      <c r="I50" s="26" t="s">
        <v>220</v>
      </c>
      <c r="K50">
        <v>58.557635999999995</v>
      </c>
      <c r="L50">
        <v>84.908572199999995</v>
      </c>
      <c r="M50">
        <v>80.66314358999999</v>
      </c>
      <c r="N50">
        <v>76.41771498</v>
      </c>
      <c r="O50">
        <v>72.172286369999995</v>
      </c>
      <c r="P50">
        <v>59.436000539999995</v>
      </c>
      <c r="Q50">
        <v>55.190571929999997</v>
      </c>
    </row>
    <row r="51" spans="1:17" ht="30" x14ac:dyDescent="0.25">
      <c r="A51" s="26" t="e">
        <f>VLOOKUP(#REF!,CODIFICAÇÃO,1,0)</f>
        <v>#REF!</v>
      </c>
      <c r="C51" t="s">
        <v>133</v>
      </c>
      <c r="D51">
        <v>1473</v>
      </c>
      <c r="E51">
        <v>1473</v>
      </c>
      <c r="F51">
        <v>1473</v>
      </c>
      <c r="G51" t="s">
        <v>226</v>
      </c>
      <c r="H51" s="25">
        <v>60025182</v>
      </c>
      <c r="I51" s="26" t="s">
        <v>95</v>
      </c>
      <c r="K51">
        <v>52.244736000000003</v>
      </c>
      <c r="L51">
        <v>75.754867200000007</v>
      </c>
      <c r="M51">
        <v>71.967123839999999</v>
      </c>
      <c r="N51">
        <v>68.179380480000006</v>
      </c>
      <c r="O51">
        <v>64.391637119999999</v>
      </c>
      <c r="P51">
        <v>53.028407040000005</v>
      </c>
      <c r="Q51">
        <v>49.240663680000004</v>
      </c>
    </row>
    <row r="52" spans="1:17" hidden="1" x14ac:dyDescent="0.25">
      <c r="A52" s="26">
        <f t="shared" ref="A52:A59" si="1">VLOOKUP(H53,CODIFICAÇÃO,1,0)</f>
        <v>60033916</v>
      </c>
      <c r="C52" t="s">
        <v>133</v>
      </c>
      <c r="D52">
        <v>1635</v>
      </c>
      <c r="E52">
        <v>1635</v>
      </c>
      <c r="F52">
        <v>1635</v>
      </c>
      <c r="G52" t="s">
        <v>247</v>
      </c>
      <c r="H52" s="25">
        <v>60033916</v>
      </c>
      <c r="I52" s="26" t="s">
        <v>69</v>
      </c>
      <c r="K52">
        <v>73.8</v>
      </c>
      <c r="L52">
        <v>107.00999999999999</v>
      </c>
      <c r="M52">
        <v>101.65949999999998</v>
      </c>
      <c r="N52">
        <v>96.308999999999997</v>
      </c>
      <c r="O52">
        <v>90.958499999999987</v>
      </c>
      <c r="P52">
        <v>74.906999999999982</v>
      </c>
      <c r="Q52">
        <v>69.5565</v>
      </c>
    </row>
    <row r="53" spans="1:17" hidden="1" x14ac:dyDescent="0.25">
      <c r="A53" s="26" t="e">
        <f t="shared" si="1"/>
        <v>#N/A</v>
      </c>
      <c r="C53" t="s">
        <v>133</v>
      </c>
      <c r="D53">
        <v>1643</v>
      </c>
      <c r="E53">
        <v>1643</v>
      </c>
      <c r="F53">
        <v>1643</v>
      </c>
      <c r="G53" t="s">
        <v>248</v>
      </c>
      <c r="H53" s="25">
        <v>60033916</v>
      </c>
      <c r="I53" s="26" t="s">
        <v>69</v>
      </c>
      <c r="K53">
        <v>73.795692000000003</v>
      </c>
      <c r="L53">
        <v>107.00375340000001</v>
      </c>
      <c r="M53">
        <v>101.65356573</v>
      </c>
      <c r="N53">
        <v>96.303378060000014</v>
      </c>
      <c r="O53">
        <v>90.953190390000003</v>
      </c>
      <c r="P53">
        <v>74.902627379999998</v>
      </c>
      <c r="Q53">
        <v>69.552439710000002</v>
      </c>
    </row>
    <row r="54" spans="1:17" hidden="1" x14ac:dyDescent="0.25">
      <c r="A54" s="26" t="e">
        <f t="shared" si="1"/>
        <v>#N/A</v>
      </c>
      <c r="C54" t="s">
        <v>133</v>
      </c>
      <c r="D54">
        <v>1139</v>
      </c>
      <c r="E54">
        <v>1139</v>
      </c>
      <c r="F54">
        <v>1139</v>
      </c>
      <c r="G54" t="s">
        <v>249</v>
      </c>
      <c r="H54" s="25">
        <v>60033983</v>
      </c>
      <c r="I54" s="26" t="s">
        <v>98</v>
      </c>
      <c r="K54">
        <v>23.089046456275597</v>
      </c>
      <c r="L54">
        <v>33.479117361599613</v>
      </c>
      <c r="M54">
        <v>31.805161493519631</v>
      </c>
      <c r="N54">
        <v>30.131205625439652</v>
      </c>
      <c r="O54">
        <v>28.457249757359669</v>
      </c>
      <c r="P54">
        <v>23.435382153119729</v>
      </c>
      <c r="Q54">
        <v>21.76142628503975</v>
      </c>
    </row>
    <row r="55" spans="1:17" hidden="1" x14ac:dyDescent="0.25">
      <c r="A55" s="26" t="e">
        <f t="shared" si="1"/>
        <v>#N/A</v>
      </c>
      <c r="C55" t="s">
        <v>133</v>
      </c>
      <c r="D55">
        <v>1120</v>
      </c>
      <c r="E55">
        <v>1120</v>
      </c>
      <c r="F55">
        <v>1120</v>
      </c>
      <c r="G55" t="s">
        <v>250</v>
      </c>
      <c r="H55" s="25">
        <v>60034009</v>
      </c>
      <c r="I55" s="26" t="s">
        <v>99</v>
      </c>
      <c r="K55">
        <v>18.505776069992987</v>
      </c>
      <c r="L55">
        <v>26.833375301489831</v>
      </c>
      <c r="M55">
        <v>25.491706536415339</v>
      </c>
      <c r="N55">
        <v>24.150037771340848</v>
      </c>
      <c r="O55">
        <v>22.808369006266357</v>
      </c>
      <c r="P55">
        <v>18.78336271104288</v>
      </c>
      <c r="Q55">
        <v>17.441693945968389</v>
      </c>
    </row>
    <row r="56" spans="1:17" hidden="1" x14ac:dyDescent="0.25">
      <c r="A56" s="26" t="e">
        <f t="shared" si="1"/>
        <v>#N/A</v>
      </c>
      <c r="C56" t="s">
        <v>133</v>
      </c>
      <c r="D56">
        <v>1112</v>
      </c>
      <c r="E56">
        <v>1112</v>
      </c>
      <c r="F56">
        <v>1112</v>
      </c>
      <c r="G56" t="s">
        <v>251</v>
      </c>
      <c r="H56" s="25">
        <v>60034017</v>
      </c>
      <c r="I56" s="26" t="s">
        <v>73</v>
      </c>
      <c r="K56">
        <v>10.670038882604878</v>
      </c>
      <c r="L56">
        <v>15.471556379777073</v>
      </c>
      <c r="M56">
        <v>14.697978560788219</v>
      </c>
      <c r="N56">
        <v>13.924400741799367</v>
      </c>
      <c r="O56">
        <v>13.150822922810512</v>
      </c>
      <c r="P56">
        <v>10.830089465843951</v>
      </c>
      <c r="Q56">
        <v>10.056511646855098</v>
      </c>
    </row>
    <row r="57" spans="1:17" hidden="1" x14ac:dyDescent="0.25">
      <c r="A57" s="26" t="e">
        <f t="shared" si="1"/>
        <v>#N/A</v>
      </c>
      <c r="C57" t="s">
        <v>133</v>
      </c>
      <c r="D57">
        <v>98008943</v>
      </c>
      <c r="E57">
        <v>98008943</v>
      </c>
      <c r="F57">
        <v>98008943</v>
      </c>
      <c r="G57" t="s">
        <v>252</v>
      </c>
      <c r="H57" s="25">
        <v>60033983</v>
      </c>
      <c r="I57" s="26" t="s">
        <v>98</v>
      </c>
      <c r="K57">
        <v>23.089046456275597</v>
      </c>
      <c r="L57">
        <v>33.479117361599613</v>
      </c>
      <c r="M57">
        <v>31.805161493519631</v>
      </c>
      <c r="N57">
        <v>30.131205625439652</v>
      </c>
      <c r="O57">
        <v>28.457249757359669</v>
      </c>
      <c r="P57">
        <v>23.435382153119729</v>
      </c>
      <c r="Q57">
        <v>21.76142628503975</v>
      </c>
    </row>
    <row r="58" spans="1:17" hidden="1" x14ac:dyDescent="0.25">
      <c r="A58" s="26" t="e">
        <f t="shared" si="1"/>
        <v>#N/A</v>
      </c>
      <c r="C58" t="s">
        <v>133</v>
      </c>
      <c r="D58">
        <v>98007882</v>
      </c>
      <c r="E58">
        <v>98007882</v>
      </c>
      <c r="F58">
        <v>98007882</v>
      </c>
      <c r="G58" t="s">
        <v>253</v>
      </c>
      <c r="H58" s="25">
        <v>60034009</v>
      </c>
      <c r="I58" s="26" t="s">
        <v>99</v>
      </c>
      <c r="K58">
        <v>18.505776069992987</v>
      </c>
      <c r="L58">
        <v>26.833375301489831</v>
      </c>
      <c r="M58">
        <v>25.491706536415339</v>
      </c>
      <c r="N58">
        <v>24.150037771340848</v>
      </c>
      <c r="O58">
        <v>22.808369006266357</v>
      </c>
      <c r="P58">
        <v>18.78336271104288</v>
      </c>
      <c r="Q58">
        <v>17.441693945968389</v>
      </c>
    </row>
    <row r="59" spans="1:17" hidden="1" x14ac:dyDescent="0.25">
      <c r="A59" s="26">
        <f t="shared" si="1"/>
        <v>60034025</v>
      </c>
      <c r="C59" t="s">
        <v>133</v>
      </c>
      <c r="D59">
        <v>98007700</v>
      </c>
      <c r="E59">
        <v>98007700</v>
      </c>
      <c r="F59">
        <v>98007700</v>
      </c>
      <c r="G59" t="s">
        <v>254</v>
      </c>
      <c r="H59" s="25">
        <v>60034017</v>
      </c>
      <c r="I59" s="26" t="s">
        <v>73</v>
      </c>
      <c r="K59">
        <v>10.670038882604878</v>
      </c>
      <c r="L59">
        <v>15.471556379777073</v>
      </c>
      <c r="M59">
        <v>14.697978560788219</v>
      </c>
      <c r="N59">
        <v>13.924400741799367</v>
      </c>
      <c r="O59">
        <v>13.150822922810512</v>
      </c>
      <c r="P59">
        <v>10.830089465843951</v>
      </c>
      <c r="Q59">
        <v>10.056511646855098</v>
      </c>
    </row>
    <row r="60" spans="1:17" x14ac:dyDescent="0.25">
      <c r="A60" s="26" t="e">
        <f>VLOOKUP(#REF!,CODIFICAÇÃO,1,0)</f>
        <v>#REF!</v>
      </c>
      <c r="C60" t="s">
        <v>133</v>
      </c>
      <c r="D60">
        <v>98007629</v>
      </c>
      <c r="E60">
        <v>98007629</v>
      </c>
      <c r="F60">
        <v>98007629</v>
      </c>
      <c r="G60" t="s">
        <v>255</v>
      </c>
      <c r="H60" s="25">
        <v>60034025</v>
      </c>
      <c r="I60" s="26" t="s">
        <v>135</v>
      </c>
      <c r="K60">
        <v>6.1436427196480787</v>
      </c>
      <c r="L60">
        <v>8.9082819434897136</v>
      </c>
      <c r="M60">
        <v>8.4628678463152269</v>
      </c>
      <c r="N60">
        <v>8.017453749140742</v>
      </c>
      <c r="O60">
        <v>7.5720396519662563</v>
      </c>
      <c r="P60">
        <v>6.235797360442799</v>
      </c>
      <c r="Q60">
        <v>5.7903832632683141</v>
      </c>
    </row>
    <row r="61" spans="1:17" x14ac:dyDescent="0.25">
      <c r="A61" s="26" t="e">
        <f>VLOOKUP(#REF!,CODIFICAÇÃO,1,0)</f>
        <v>#REF!</v>
      </c>
      <c r="C61" t="s">
        <v>133</v>
      </c>
      <c r="D61">
        <v>1180</v>
      </c>
      <c r="E61">
        <v>1180</v>
      </c>
      <c r="F61">
        <v>1180</v>
      </c>
      <c r="G61" t="s">
        <v>258</v>
      </c>
      <c r="H61" s="25">
        <v>60023260</v>
      </c>
      <c r="I61" s="26" t="s">
        <v>259</v>
      </c>
      <c r="K61">
        <v>5.8775279999999999</v>
      </c>
      <c r="L61">
        <v>8.5224156000000004</v>
      </c>
      <c r="M61">
        <v>8.0962948200000007</v>
      </c>
      <c r="N61">
        <v>7.6701740400000009</v>
      </c>
      <c r="O61">
        <v>7.2440532600000003</v>
      </c>
      <c r="P61">
        <v>5.9656909200000001</v>
      </c>
      <c r="Q61">
        <v>5.5395701400000004</v>
      </c>
    </row>
    <row r="62" spans="1:17" x14ac:dyDescent="0.25">
      <c r="A62" s="26" t="e">
        <f>VLOOKUP(#REF!,CODIFICAÇÃO,1,0)</f>
        <v>#REF!</v>
      </c>
      <c r="C62" t="s">
        <v>133</v>
      </c>
      <c r="D62">
        <v>1759</v>
      </c>
      <c r="E62">
        <v>1759</v>
      </c>
      <c r="F62">
        <v>1759</v>
      </c>
      <c r="G62" t="s">
        <v>276</v>
      </c>
      <c r="H62" s="25">
        <v>60027169</v>
      </c>
      <c r="I62" s="26" t="s">
        <v>277</v>
      </c>
      <c r="K62">
        <v>48.761748000000004</v>
      </c>
      <c r="L62">
        <v>70.704534600000002</v>
      </c>
      <c r="M62">
        <v>67.169307869999997</v>
      </c>
      <c r="N62">
        <v>63.634081140000006</v>
      </c>
      <c r="O62">
        <v>60.098854410000001</v>
      </c>
      <c r="P62">
        <v>49.49317422</v>
      </c>
      <c r="Q62">
        <v>45.957947490000002</v>
      </c>
    </row>
    <row r="63" spans="1:17" x14ac:dyDescent="0.25">
      <c r="A63" s="26" t="e">
        <f>VLOOKUP(#REF!,CODIFICAÇÃO,1,0)</f>
        <v>#REF!</v>
      </c>
      <c r="C63" t="s">
        <v>133</v>
      </c>
      <c r="D63">
        <v>1775</v>
      </c>
      <c r="E63">
        <v>1775</v>
      </c>
      <c r="F63">
        <v>1775</v>
      </c>
      <c r="G63" t="s">
        <v>282</v>
      </c>
      <c r="H63" s="25">
        <v>60027428</v>
      </c>
      <c r="I63" s="26" t="s">
        <v>283</v>
      </c>
      <c r="K63">
        <v>9.3605040000000006</v>
      </c>
      <c r="L63">
        <v>13.572730800000002</v>
      </c>
      <c r="M63">
        <v>12.894094260000001</v>
      </c>
      <c r="N63">
        <v>12.215457720000002</v>
      </c>
      <c r="O63">
        <v>11.536821180000002</v>
      </c>
      <c r="P63">
        <v>9.5009115600000005</v>
      </c>
      <c r="Q63">
        <v>8.8222750200000011</v>
      </c>
    </row>
    <row r="64" spans="1:17" x14ac:dyDescent="0.25">
      <c r="A64" s="26" t="e">
        <f>VLOOKUP(#REF!,CODIFICAÇÃO,1,0)</f>
        <v>#REF!</v>
      </c>
      <c r="C64" t="s">
        <v>133</v>
      </c>
      <c r="D64">
        <v>426</v>
      </c>
      <c r="E64">
        <v>426</v>
      </c>
      <c r="F64">
        <v>426</v>
      </c>
      <c r="G64" t="s">
        <v>288</v>
      </c>
      <c r="H64" s="25">
        <v>60022965</v>
      </c>
      <c r="I64" s="26" t="s">
        <v>289</v>
      </c>
      <c r="K64">
        <v>3.2822752716904273</v>
      </c>
      <c r="L64">
        <v>4.7592991439511199</v>
      </c>
      <c r="M64">
        <v>4.5213341867535632</v>
      </c>
      <c r="N64">
        <v>4.2833692295560084</v>
      </c>
      <c r="O64">
        <v>4.0454042723584518</v>
      </c>
      <c r="P64">
        <v>3.3315094007657837</v>
      </c>
      <c r="Q64">
        <v>3.093544443568228</v>
      </c>
    </row>
    <row r="65" spans="1:17" x14ac:dyDescent="0.25">
      <c r="A65" s="26" t="e">
        <f>VLOOKUP(#REF!,CODIFICAÇÃO,1,0)</f>
        <v>#REF!</v>
      </c>
      <c r="C65" t="s">
        <v>133</v>
      </c>
      <c r="D65">
        <v>98008781</v>
      </c>
      <c r="E65">
        <v>98008781</v>
      </c>
      <c r="F65">
        <v>98008781</v>
      </c>
      <c r="G65" t="s">
        <v>304</v>
      </c>
      <c r="H65" s="25">
        <v>60033746</v>
      </c>
      <c r="I65" s="26" t="s">
        <v>57</v>
      </c>
      <c r="K65">
        <v>7.92</v>
      </c>
      <c r="L65">
        <v>11.484</v>
      </c>
      <c r="M65">
        <v>10.909799999999999</v>
      </c>
      <c r="N65">
        <v>10.335599999999999</v>
      </c>
      <c r="O65">
        <v>9.7614000000000001</v>
      </c>
      <c r="P65">
        <v>8.0388000000000002</v>
      </c>
      <c r="Q65">
        <v>7.4645999999999999</v>
      </c>
    </row>
    <row r="66" spans="1:17" x14ac:dyDescent="0.25">
      <c r="A66" s="26" t="e">
        <f>VLOOKUP(#REF!,CODIFICAÇÃO,1,0)</f>
        <v>#REF!</v>
      </c>
      <c r="C66" t="s">
        <v>133</v>
      </c>
      <c r="D66">
        <v>98008528</v>
      </c>
      <c r="E66">
        <v>98008528</v>
      </c>
      <c r="F66">
        <v>98008528</v>
      </c>
      <c r="G66" t="s">
        <v>306</v>
      </c>
      <c r="H66" s="25">
        <v>60033681</v>
      </c>
      <c r="I66" s="26" t="s">
        <v>55</v>
      </c>
      <c r="K66">
        <v>105.6</v>
      </c>
      <c r="L66">
        <v>153.12</v>
      </c>
      <c r="M66">
        <v>145.464</v>
      </c>
      <c r="N66">
        <v>137.80800000000002</v>
      </c>
      <c r="O66">
        <v>130.15199999999999</v>
      </c>
      <c r="P66">
        <v>107.184</v>
      </c>
      <c r="Q66">
        <v>99.528000000000006</v>
      </c>
    </row>
    <row r="67" spans="1:17" ht="30" x14ac:dyDescent="0.25">
      <c r="A67" s="26" t="e">
        <f>VLOOKUP(#REF!,CODIFICAÇÃO,1,0)</f>
        <v>#REF!</v>
      </c>
      <c r="C67" t="s">
        <v>133</v>
      </c>
      <c r="D67">
        <v>1880</v>
      </c>
      <c r="E67">
        <v>1880</v>
      </c>
      <c r="F67">
        <v>1880</v>
      </c>
      <c r="G67" t="s">
        <v>315</v>
      </c>
      <c r="H67" s="25">
        <v>60024550</v>
      </c>
      <c r="I67" s="26" t="s">
        <v>316</v>
      </c>
      <c r="K67">
        <v>45.912036000000001</v>
      </c>
      <c r="L67">
        <v>66.572452200000001</v>
      </c>
      <c r="M67">
        <v>63.243829589999997</v>
      </c>
      <c r="N67">
        <v>59.915206980000001</v>
      </c>
      <c r="O67">
        <v>56.586584369999997</v>
      </c>
      <c r="P67">
        <v>46.600716540000001</v>
      </c>
      <c r="Q67">
        <v>43.272093930000004</v>
      </c>
    </row>
    <row r="68" spans="1:17" x14ac:dyDescent="0.25">
      <c r="A68" s="26" t="e">
        <f>VLOOKUP(#REF!,CODIFICAÇÃO,1,0)</f>
        <v>#REF!</v>
      </c>
      <c r="C68" t="s">
        <v>133</v>
      </c>
      <c r="D68">
        <v>98008447</v>
      </c>
      <c r="E68">
        <v>98008447</v>
      </c>
      <c r="F68">
        <v>98008447</v>
      </c>
      <c r="G68" t="s">
        <v>320</v>
      </c>
      <c r="H68" s="25">
        <v>60023384</v>
      </c>
      <c r="I68" s="26" t="s">
        <v>59</v>
      </c>
      <c r="K68">
        <v>42.34467028584389</v>
      </c>
      <c r="L68">
        <v>61.399771914473639</v>
      </c>
      <c r="M68">
        <v>58.329783318749953</v>
      </c>
      <c r="N68">
        <v>55.259794723026275</v>
      </c>
      <c r="O68">
        <v>52.189806127302589</v>
      </c>
      <c r="P68">
        <v>42.979840340131545</v>
      </c>
      <c r="Q68">
        <v>39.909851744407867</v>
      </c>
    </row>
    <row r="69" spans="1:17" hidden="1" x14ac:dyDescent="0.25">
      <c r="A69" s="26" t="e">
        <f>VLOOKUP(H70,CODIFICAÇÃO,1,0)</f>
        <v>#N/A</v>
      </c>
      <c r="C69" t="s">
        <v>139</v>
      </c>
      <c r="D69">
        <v>98007629</v>
      </c>
      <c r="E69">
        <v>98007629</v>
      </c>
      <c r="F69">
        <v>98007629</v>
      </c>
      <c r="G69" t="s">
        <v>329</v>
      </c>
      <c r="H69" s="25">
        <v>60034025</v>
      </c>
      <c r="I69" s="26" t="s">
        <v>135</v>
      </c>
      <c r="K69">
        <v>6.1436427196480787</v>
      </c>
      <c r="L69">
        <v>8.9082819434897136</v>
      </c>
      <c r="M69">
        <v>8.4628678463152269</v>
      </c>
      <c r="N69">
        <v>8.017453749140742</v>
      </c>
      <c r="O69">
        <v>7.5720396519662563</v>
      </c>
      <c r="P69">
        <v>6.235797360442799</v>
      </c>
      <c r="Q69">
        <v>5.7903832632683141</v>
      </c>
    </row>
    <row r="70" spans="1:17" hidden="1" x14ac:dyDescent="0.25">
      <c r="A70" s="26" t="e">
        <f>VLOOKUP(H71,CODIFICAÇÃO,1,0)</f>
        <v>#N/A</v>
      </c>
      <c r="C70" t="s">
        <v>139</v>
      </c>
      <c r="D70">
        <v>98007700</v>
      </c>
      <c r="E70">
        <v>98007700</v>
      </c>
      <c r="F70">
        <v>98007700</v>
      </c>
      <c r="G70" t="s">
        <v>330</v>
      </c>
      <c r="H70" s="25">
        <v>60034017</v>
      </c>
      <c r="I70" s="26" t="s">
        <v>73</v>
      </c>
      <c r="K70">
        <v>10.670038882604878</v>
      </c>
      <c r="L70">
        <v>15.471556379777073</v>
      </c>
      <c r="M70">
        <v>14.697978560788219</v>
      </c>
      <c r="N70">
        <v>13.924400741799367</v>
      </c>
      <c r="O70">
        <v>13.150822922810512</v>
      </c>
      <c r="P70">
        <v>10.830089465843951</v>
      </c>
      <c r="Q70">
        <v>10.056511646855098</v>
      </c>
    </row>
    <row r="71" spans="1:17" x14ac:dyDescent="0.25">
      <c r="A71" s="26" t="e">
        <f>VLOOKUP(#REF!,CODIFICAÇÃO,1,0)</f>
        <v>#REF!</v>
      </c>
      <c r="C71" t="s">
        <v>139</v>
      </c>
      <c r="D71">
        <v>98007882</v>
      </c>
      <c r="E71">
        <v>98007882</v>
      </c>
      <c r="F71">
        <v>98007882</v>
      </c>
      <c r="G71" t="s">
        <v>331</v>
      </c>
      <c r="H71" s="25">
        <v>60034009</v>
      </c>
      <c r="I71" s="26" t="s">
        <v>99</v>
      </c>
      <c r="K71">
        <v>18.505776069992987</v>
      </c>
      <c r="L71">
        <v>26.833375301489831</v>
      </c>
      <c r="M71">
        <v>25.491706536415339</v>
      </c>
      <c r="N71">
        <v>24.150037771340848</v>
      </c>
      <c r="O71">
        <v>22.808369006266357</v>
      </c>
      <c r="P71">
        <v>18.78336271104288</v>
      </c>
      <c r="Q71">
        <v>17.441693945968389</v>
      </c>
    </row>
    <row r="72" spans="1:17" hidden="1" x14ac:dyDescent="0.25">
      <c r="A72" s="26" t="e">
        <f>VLOOKUP(H73,CODIFICAÇÃO,1,0)</f>
        <v>#N/A</v>
      </c>
      <c r="C72" t="s">
        <v>139</v>
      </c>
      <c r="D72">
        <v>98008102</v>
      </c>
      <c r="E72">
        <v>98008102</v>
      </c>
      <c r="F72">
        <v>98008102</v>
      </c>
      <c r="G72" t="s">
        <v>335</v>
      </c>
      <c r="H72" s="25">
        <v>60022965</v>
      </c>
      <c r="I72" s="26" t="s">
        <v>289</v>
      </c>
      <c r="K72">
        <v>3.2822752716904273</v>
      </c>
      <c r="L72">
        <v>4.7592991439511199</v>
      </c>
      <c r="M72">
        <v>4.5213341867535632</v>
      </c>
      <c r="N72">
        <v>4.2833692295560084</v>
      </c>
      <c r="O72">
        <v>4.0454042723584518</v>
      </c>
      <c r="P72">
        <v>3.3315094007657837</v>
      </c>
      <c r="Q72">
        <v>3.093544443568228</v>
      </c>
    </row>
    <row r="73" spans="1:17" hidden="1" x14ac:dyDescent="0.25">
      <c r="A73" s="26" t="e">
        <f>VLOOKUP(H74,CODIFICAÇÃO,1,0)</f>
        <v>#N/A</v>
      </c>
      <c r="C73" t="s">
        <v>139</v>
      </c>
      <c r="D73">
        <v>98008528</v>
      </c>
      <c r="E73">
        <v>98008528</v>
      </c>
      <c r="F73">
        <v>98008528</v>
      </c>
      <c r="G73" t="s">
        <v>336</v>
      </c>
      <c r="H73" s="25">
        <v>60033681</v>
      </c>
      <c r="I73" s="26" t="s">
        <v>55</v>
      </c>
      <c r="K73">
        <v>105.6</v>
      </c>
      <c r="L73">
        <v>153.12</v>
      </c>
      <c r="M73">
        <v>145.464</v>
      </c>
      <c r="N73">
        <v>137.80800000000002</v>
      </c>
      <c r="O73">
        <v>130.15199999999999</v>
      </c>
      <c r="P73">
        <v>107.184</v>
      </c>
      <c r="Q73">
        <v>99.528000000000006</v>
      </c>
    </row>
    <row r="74" spans="1:17" hidden="1" x14ac:dyDescent="0.25">
      <c r="A74" s="26">
        <f>VLOOKUP(H75,CODIFICAÇÃO,1,0)</f>
        <v>60034025</v>
      </c>
      <c r="C74" t="s">
        <v>139</v>
      </c>
      <c r="D74">
        <v>98008943</v>
      </c>
      <c r="E74">
        <v>98008943</v>
      </c>
      <c r="F74">
        <v>98008943</v>
      </c>
      <c r="G74" t="s">
        <v>337</v>
      </c>
      <c r="H74" s="25">
        <v>60033983</v>
      </c>
      <c r="I74" s="26" t="s">
        <v>98</v>
      </c>
      <c r="K74">
        <v>23.089046456275597</v>
      </c>
      <c r="L74">
        <v>33.479117361599613</v>
      </c>
      <c r="M74">
        <v>31.805161493519631</v>
      </c>
      <c r="N74">
        <v>30.131205625439652</v>
      </c>
      <c r="O74">
        <v>28.457249757359669</v>
      </c>
      <c r="P74">
        <v>23.435382153119729</v>
      </c>
      <c r="Q74">
        <v>21.76142628503975</v>
      </c>
    </row>
    <row r="75" spans="1:17" x14ac:dyDescent="0.25">
      <c r="A75" s="26" t="e">
        <f>VLOOKUP(#REF!,CODIFICAÇÃO,1,0)</f>
        <v>#REF!</v>
      </c>
      <c r="C75" t="s">
        <v>139</v>
      </c>
      <c r="D75">
        <v>98009028</v>
      </c>
      <c r="E75">
        <v>98009028</v>
      </c>
      <c r="F75">
        <v>98009028</v>
      </c>
      <c r="G75" t="s">
        <v>338</v>
      </c>
      <c r="H75" s="25">
        <v>60034025</v>
      </c>
      <c r="I75" s="26" t="s">
        <v>135</v>
      </c>
      <c r="K75">
        <v>6.1436427196480787</v>
      </c>
      <c r="L75">
        <v>8.9082819434897136</v>
      </c>
      <c r="M75">
        <v>8.4628678463152269</v>
      </c>
      <c r="N75">
        <v>8.017453749140742</v>
      </c>
      <c r="O75">
        <v>7.5720396519662563</v>
      </c>
      <c r="P75">
        <v>6.235797360442799</v>
      </c>
      <c r="Q75">
        <v>5.7903832632683141</v>
      </c>
    </row>
    <row r="76" spans="1:17" ht="45" x14ac:dyDescent="0.25">
      <c r="A76" s="26" t="e">
        <f>VLOOKUP(#REF!,CODIFICAÇÃO,1,0)</f>
        <v>#REF!</v>
      </c>
      <c r="C76" t="s">
        <v>347</v>
      </c>
      <c r="D76">
        <v>2100</v>
      </c>
      <c r="E76">
        <v>2100</v>
      </c>
      <c r="F76">
        <v>2100</v>
      </c>
      <c r="G76" t="s">
        <v>348</v>
      </c>
      <c r="H76" s="25">
        <v>60028327</v>
      </c>
      <c r="I76" s="26" t="s">
        <v>90</v>
      </c>
      <c r="K76">
        <v>15</v>
      </c>
      <c r="L76">
        <v>21.75</v>
      </c>
      <c r="M76">
        <v>20.662499999999998</v>
      </c>
      <c r="N76">
        <v>19.574999999999999</v>
      </c>
      <c r="O76">
        <v>18.487500000000001</v>
      </c>
      <c r="P76">
        <v>15.225</v>
      </c>
      <c r="Q76">
        <v>14.137500000000001</v>
      </c>
    </row>
  </sheetData>
  <autoFilter ref="A3:Q76" xr:uid="{C2E09F72-A5A0-4E9A-AECE-910D9E762CA3}">
    <filterColumn colId="0">
      <filters>
        <filter val="#REF!"/>
      </filters>
    </filterColumn>
  </autoFilter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B84B9-3646-4916-8F15-B6023F46F2F9}">
  <sheetPr filterMode="1"/>
  <dimension ref="A1:Q33"/>
  <sheetViews>
    <sheetView zoomScale="80" zoomScaleNormal="80" workbookViewId="0">
      <selection activeCell="C54" sqref="C54"/>
    </sheetView>
  </sheetViews>
  <sheetFormatPr defaultRowHeight="15" x14ac:dyDescent="0.25"/>
  <cols>
    <col min="1" max="1" width="9.85546875" bestFit="1" customWidth="1"/>
    <col min="3" max="3" width="23.7109375" bestFit="1" customWidth="1"/>
    <col min="4" max="4" width="11.42578125" customWidth="1"/>
    <col min="5" max="5" width="11.5703125" customWidth="1"/>
    <col min="6" max="6" width="10.85546875" customWidth="1"/>
    <col min="7" max="7" width="85" bestFit="1" customWidth="1"/>
    <col min="8" max="8" width="14" style="25" bestFit="1" customWidth="1"/>
    <col min="9" max="9" width="64.42578125" style="26" customWidth="1"/>
    <col min="10" max="10" width="64.42578125" customWidth="1"/>
    <col min="11" max="11" width="24.85546875" bestFit="1" customWidth="1"/>
    <col min="12" max="12" width="22.42578125" bestFit="1" customWidth="1"/>
    <col min="13" max="13" width="12" bestFit="1" customWidth="1"/>
  </cols>
  <sheetData>
    <row r="1" spans="1:17" x14ac:dyDescent="0.25">
      <c r="G1" t="s">
        <v>101</v>
      </c>
      <c r="K1" t="s">
        <v>102</v>
      </c>
      <c r="L1" t="s">
        <v>103</v>
      </c>
      <c r="M1" t="s">
        <v>104</v>
      </c>
    </row>
    <row r="2" spans="1:17" x14ac:dyDescent="0.25">
      <c r="G2" t="s">
        <v>105</v>
      </c>
      <c r="K2">
        <v>0.2</v>
      </c>
      <c r="L2">
        <v>0.45</v>
      </c>
      <c r="M2">
        <v>-0.05</v>
      </c>
      <c r="N2">
        <v>-0.1</v>
      </c>
      <c r="O2">
        <v>-0.15</v>
      </c>
      <c r="P2">
        <v>-0.3</v>
      </c>
      <c r="Q2">
        <v>-0.35</v>
      </c>
    </row>
    <row r="3" spans="1:17" s="26" customFormat="1" ht="30" x14ac:dyDescent="0.25">
      <c r="C3" s="26" t="s">
        <v>106</v>
      </c>
      <c r="D3" s="26" t="s">
        <v>107</v>
      </c>
      <c r="E3" s="26" t="s">
        <v>108</v>
      </c>
      <c r="F3" s="26" t="s">
        <v>109</v>
      </c>
      <c r="G3" s="26" t="s">
        <v>110</v>
      </c>
      <c r="H3" s="27" t="s">
        <v>111</v>
      </c>
      <c r="I3" s="27" t="s">
        <v>112</v>
      </c>
      <c r="L3" s="26" t="s">
        <v>113</v>
      </c>
      <c r="M3" s="26" t="s">
        <v>114</v>
      </c>
      <c r="N3" s="26" t="s">
        <v>115</v>
      </c>
      <c r="O3" s="26" t="s">
        <v>116</v>
      </c>
      <c r="P3" s="26" t="s">
        <v>117</v>
      </c>
      <c r="Q3" s="26" t="s">
        <v>118</v>
      </c>
    </row>
    <row r="4" spans="1:17" hidden="1" x14ac:dyDescent="0.25">
      <c r="A4" s="25">
        <v>60000384</v>
      </c>
      <c r="C4" t="s">
        <v>119</v>
      </c>
      <c r="D4">
        <v>6610</v>
      </c>
      <c r="E4">
        <v>6602</v>
      </c>
      <c r="F4">
        <v>6653</v>
      </c>
      <c r="G4" t="s">
        <v>120</v>
      </c>
      <c r="H4" s="25">
        <v>60000384</v>
      </c>
      <c r="I4" s="26" t="s">
        <v>35</v>
      </c>
      <c r="K4">
        <v>144.14580386181819</v>
      </c>
      <c r="L4">
        <v>209.01141559963639</v>
      </c>
      <c r="M4">
        <v>198.56084481965456</v>
      </c>
      <c r="N4">
        <v>188.11027403967276</v>
      </c>
      <c r="O4">
        <v>177.65970325969093</v>
      </c>
      <c r="P4">
        <v>146.30799091974546</v>
      </c>
      <c r="Q4">
        <v>135.85742013976366</v>
      </c>
    </row>
    <row r="5" spans="1:17" hidden="1" x14ac:dyDescent="0.25">
      <c r="A5" s="26">
        <f t="shared" ref="A5:A29" si="0">VLOOKUP(H6,CODIFICAÇÃO,1,0)</f>
        <v>60023180</v>
      </c>
      <c r="C5" t="s">
        <v>126</v>
      </c>
      <c r="D5">
        <v>949</v>
      </c>
      <c r="E5">
        <v>949</v>
      </c>
      <c r="F5">
        <v>949</v>
      </c>
      <c r="G5" t="s">
        <v>127</v>
      </c>
      <c r="H5" s="25">
        <v>60023180</v>
      </c>
      <c r="I5" s="26" t="s">
        <v>50</v>
      </c>
      <c r="K5">
        <v>186.44099268572126</v>
      </c>
      <c r="L5">
        <v>270.33943939429582</v>
      </c>
      <c r="M5">
        <v>256.82246742458102</v>
      </c>
      <c r="N5">
        <v>243.30549545486625</v>
      </c>
      <c r="O5">
        <v>229.78852348515144</v>
      </c>
      <c r="P5">
        <v>189.23760757600706</v>
      </c>
      <c r="Q5">
        <v>175.72063560629229</v>
      </c>
    </row>
    <row r="6" spans="1:17" hidden="1" x14ac:dyDescent="0.25">
      <c r="A6" s="26">
        <f t="shared" si="0"/>
        <v>60023180</v>
      </c>
      <c r="C6" t="s">
        <v>126</v>
      </c>
      <c r="D6">
        <v>957</v>
      </c>
      <c r="E6">
        <v>957</v>
      </c>
      <c r="F6">
        <v>957</v>
      </c>
      <c r="G6" t="s">
        <v>128</v>
      </c>
      <c r="H6" s="25">
        <v>60023180</v>
      </c>
      <c r="I6" s="26" t="s">
        <v>50</v>
      </c>
      <c r="K6">
        <v>186.44099268572126</v>
      </c>
      <c r="L6">
        <v>270.33943939429582</v>
      </c>
      <c r="M6">
        <v>256.82246742458102</v>
      </c>
      <c r="N6">
        <v>243.30549545486625</v>
      </c>
      <c r="O6">
        <v>229.78852348515144</v>
      </c>
      <c r="P6">
        <v>189.23760757600706</v>
      </c>
      <c r="Q6">
        <v>175.72063560629229</v>
      </c>
    </row>
    <row r="7" spans="1:17" hidden="1" x14ac:dyDescent="0.25">
      <c r="A7" s="26">
        <f t="shared" si="0"/>
        <v>60023180</v>
      </c>
      <c r="C7" t="s">
        <v>126</v>
      </c>
      <c r="D7">
        <v>922</v>
      </c>
      <c r="E7">
        <v>922</v>
      </c>
      <c r="F7">
        <v>922</v>
      </c>
      <c r="G7" t="s">
        <v>129</v>
      </c>
      <c r="H7" s="25">
        <v>60023180</v>
      </c>
      <c r="I7" s="26" t="s">
        <v>50</v>
      </c>
      <c r="K7">
        <v>186.44099268572126</v>
      </c>
      <c r="L7">
        <v>270.33943939429582</v>
      </c>
      <c r="M7">
        <v>256.82246742458102</v>
      </c>
      <c r="N7">
        <v>243.30549545486625</v>
      </c>
      <c r="O7">
        <v>229.78852348515144</v>
      </c>
      <c r="P7">
        <v>189.23760757600706</v>
      </c>
      <c r="Q7">
        <v>175.72063560629229</v>
      </c>
    </row>
    <row r="8" spans="1:17" hidden="1" x14ac:dyDescent="0.25">
      <c r="A8" s="26">
        <f t="shared" si="0"/>
        <v>60023384</v>
      </c>
      <c r="C8" t="s">
        <v>126</v>
      </c>
      <c r="D8">
        <v>930</v>
      </c>
      <c r="E8">
        <v>930</v>
      </c>
      <c r="F8">
        <v>930</v>
      </c>
      <c r="G8" t="s">
        <v>130</v>
      </c>
      <c r="H8" s="25">
        <v>60023180</v>
      </c>
      <c r="I8" s="26" t="s">
        <v>50</v>
      </c>
      <c r="K8">
        <v>186.44099268572126</v>
      </c>
      <c r="L8">
        <v>270.33943939429582</v>
      </c>
      <c r="M8">
        <v>256.82246742458102</v>
      </c>
      <c r="N8">
        <v>243.30549545486625</v>
      </c>
      <c r="O8">
        <v>229.78852348515144</v>
      </c>
      <c r="P8">
        <v>189.23760757600706</v>
      </c>
      <c r="Q8">
        <v>175.72063560629229</v>
      </c>
    </row>
    <row r="9" spans="1:17" hidden="1" x14ac:dyDescent="0.25">
      <c r="A9" s="26">
        <f t="shared" si="0"/>
        <v>60023384</v>
      </c>
      <c r="C9" t="s">
        <v>126</v>
      </c>
      <c r="D9">
        <v>914</v>
      </c>
      <c r="E9">
        <v>914</v>
      </c>
      <c r="F9">
        <v>914</v>
      </c>
      <c r="G9" t="s">
        <v>131</v>
      </c>
      <c r="H9" s="25">
        <v>60023384</v>
      </c>
      <c r="I9" s="26" t="s">
        <v>59</v>
      </c>
      <c r="K9">
        <v>42.34467028584389</v>
      </c>
      <c r="L9">
        <v>61.399771914473639</v>
      </c>
      <c r="M9">
        <v>58.329783318749953</v>
      </c>
      <c r="N9">
        <v>55.259794723026275</v>
      </c>
      <c r="O9">
        <v>52.189806127302589</v>
      </c>
      <c r="P9">
        <v>42.979840340131545</v>
      </c>
      <c r="Q9">
        <v>39.909851744407867</v>
      </c>
    </row>
    <row r="10" spans="1:17" hidden="1" x14ac:dyDescent="0.25">
      <c r="A10" s="26">
        <f t="shared" si="0"/>
        <v>60034025</v>
      </c>
      <c r="C10" t="s">
        <v>126</v>
      </c>
      <c r="D10">
        <v>264</v>
      </c>
      <c r="E10">
        <v>264</v>
      </c>
      <c r="F10">
        <v>264</v>
      </c>
      <c r="G10" t="s">
        <v>132</v>
      </c>
      <c r="H10" s="25">
        <v>60023384</v>
      </c>
      <c r="I10" s="26" t="s">
        <v>59</v>
      </c>
      <c r="K10">
        <v>42.34467028584389</v>
      </c>
      <c r="L10">
        <v>61.399771914473639</v>
      </c>
      <c r="M10">
        <v>58.329783318749953</v>
      </c>
      <c r="N10">
        <v>55.259794723026275</v>
      </c>
      <c r="O10">
        <v>52.189806127302589</v>
      </c>
      <c r="P10">
        <v>42.979840340131545</v>
      </c>
      <c r="Q10">
        <v>39.909851744407867</v>
      </c>
    </row>
    <row r="11" spans="1:17" hidden="1" x14ac:dyDescent="0.25">
      <c r="A11" s="26">
        <f t="shared" si="0"/>
        <v>60034025</v>
      </c>
      <c r="C11" t="s">
        <v>133</v>
      </c>
      <c r="D11">
        <v>1163</v>
      </c>
      <c r="E11">
        <v>1163</v>
      </c>
      <c r="F11">
        <v>1163</v>
      </c>
      <c r="G11" t="s">
        <v>134</v>
      </c>
      <c r="H11" s="25">
        <v>60034025</v>
      </c>
      <c r="I11" s="26" t="s">
        <v>135</v>
      </c>
      <c r="K11">
        <v>6.1436427196480787</v>
      </c>
      <c r="L11">
        <v>8.9082819434897136</v>
      </c>
      <c r="M11">
        <v>8.4628678463152269</v>
      </c>
      <c r="N11">
        <v>8.017453749140742</v>
      </c>
      <c r="O11">
        <v>7.5720396519662563</v>
      </c>
      <c r="P11">
        <v>6.235797360442799</v>
      </c>
      <c r="Q11">
        <v>5.7903832632683141</v>
      </c>
    </row>
    <row r="12" spans="1:17" hidden="1" x14ac:dyDescent="0.25">
      <c r="A12" s="26">
        <f t="shared" si="0"/>
        <v>60023384</v>
      </c>
      <c r="C12" t="s">
        <v>133</v>
      </c>
      <c r="D12">
        <v>1171</v>
      </c>
      <c r="E12">
        <v>1171</v>
      </c>
      <c r="F12">
        <v>1171</v>
      </c>
      <c r="G12" t="s">
        <v>136</v>
      </c>
      <c r="H12" s="25">
        <v>60034025</v>
      </c>
      <c r="I12" s="26" t="s">
        <v>135</v>
      </c>
      <c r="K12">
        <v>6.1436427196480787</v>
      </c>
      <c r="L12">
        <v>8.9082819434897136</v>
      </c>
      <c r="M12">
        <v>8.4628678463152269</v>
      </c>
      <c r="N12">
        <v>8.017453749140742</v>
      </c>
      <c r="O12">
        <v>7.5720396519662563</v>
      </c>
      <c r="P12">
        <v>6.235797360442799</v>
      </c>
      <c r="Q12">
        <v>5.7903832632683141</v>
      </c>
    </row>
    <row r="13" spans="1:17" hidden="1" x14ac:dyDescent="0.25">
      <c r="A13" s="26">
        <f t="shared" si="0"/>
        <v>60023384</v>
      </c>
      <c r="C13" t="s">
        <v>133</v>
      </c>
      <c r="D13">
        <v>98008609</v>
      </c>
      <c r="E13">
        <v>98008609</v>
      </c>
      <c r="F13">
        <v>98008609</v>
      </c>
      <c r="G13" t="s">
        <v>137</v>
      </c>
      <c r="H13" s="25">
        <v>60023384</v>
      </c>
      <c r="I13" s="26" t="s">
        <v>59</v>
      </c>
      <c r="K13">
        <v>42.34467028584389</v>
      </c>
      <c r="L13">
        <v>61.399771914473639</v>
      </c>
      <c r="M13">
        <v>58.329783318749953</v>
      </c>
      <c r="N13">
        <v>55.259794723026275</v>
      </c>
      <c r="O13">
        <v>52.189806127302589</v>
      </c>
      <c r="P13">
        <v>42.979840340131545</v>
      </c>
      <c r="Q13">
        <v>39.909851744407867</v>
      </c>
    </row>
    <row r="14" spans="1:17" x14ac:dyDescent="0.25">
      <c r="A14" s="26">
        <f t="shared" si="0"/>
        <v>60023384</v>
      </c>
      <c r="C14" t="s">
        <v>133</v>
      </c>
      <c r="D14">
        <v>98008366</v>
      </c>
      <c r="E14">
        <v>98008366</v>
      </c>
      <c r="F14">
        <v>98008366</v>
      </c>
      <c r="G14" t="s">
        <v>138</v>
      </c>
      <c r="H14" s="25">
        <v>60023384</v>
      </c>
      <c r="I14" s="26" t="s">
        <v>59</v>
      </c>
      <c r="K14">
        <v>42.34467028584389</v>
      </c>
      <c r="L14">
        <v>61.399771914473639</v>
      </c>
      <c r="M14">
        <v>58.329783318749953</v>
      </c>
      <c r="N14">
        <v>55.259794723026275</v>
      </c>
      <c r="O14">
        <v>52.189806127302589</v>
      </c>
      <c r="P14">
        <v>42.979840340131545</v>
      </c>
      <c r="Q14">
        <v>39.909851744407867</v>
      </c>
    </row>
    <row r="15" spans="1:17" x14ac:dyDescent="0.25">
      <c r="A15" s="26">
        <f t="shared" si="0"/>
        <v>60023384</v>
      </c>
      <c r="C15" t="s">
        <v>139</v>
      </c>
      <c r="D15">
        <v>98008447</v>
      </c>
      <c r="E15">
        <v>98008447</v>
      </c>
      <c r="F15">
        <v>98008447</v>
      </c>
      <c r="G15" t="s">
        <v>140</v>
      </c>
      <c r="H15" s="25">
        <v>60023384</v>
      </c>
      <c r="I15" s="26" t="s">
        <v>59</v>
      </c>
      <c r="K15">
        <v>42.34467028584389</v>
      </c>
      <c r="L15">
        <v>61.399771914473639</v>
      </c>
      <c r="M15">
        <v>58.329783318749953</v>
      </c>
      <c r="N15">
        <v>55.259794723026275</v>
      </c>
      <c r="O15">
        <v>52.189806127302589</v>
      </c>
      <c r="P15">
        <v>42.979840340131545</v>
      </c>
      <c r="Q15">
        <v>39.909851744407867</v>
      </c>
    </row>
    <row r="16" spans="1:17" hidden="1" x14ac:dyDescent="0.25">
      <c r="A16" s="26" t="e">
        <f t="shared" si="0"/>
        <v>#N/A</v>
      </c>
      <c r="C16" t="s">
        <v>139</v>
      </c>
      <c r="D16">
        <v>98008609</v>
      </c>
      <c r="E16">
        <v>98008609</v>
      </c>
      <c r="F16">
        <v>98008609</v>
      </c>
      <c r="G16" t="s">
        <v>141</v>
      </c>
      <c r="H16" s="25">
        <v>60023384</v>
      </c>
      <c r="I16" s="26" t="s">
        <v>59</v>
      </c>
      <c r="K16">
        <v>42.34467028584389</v>
      </c>
      <c r="L16">
        <v>61.399771914473639</v>
      </c>
      <c r="M16">
        <v>58.329783318749953</v>
      </c>
      <c r="N16">
        <v>55.259794723026275</v>
      </c>
      <c r="O16">
        <v>52.189806127302589</v>
      </c>
      <c r="P16">
        <v>42.979840340131545</v>
      </c>
      <c r="Q16">
        <v>39.909851744407867</v>
      </c>
    </row>
    <row r="17" spans="1:17" hidden="1" x14ac:dyDescent="0.25">
      <c r="A17" s="26" t="e">
        <f t="shared" si="0"/>
        <v>#N/A</v>
      </c>
      <c r="C17" t="s">
        <v>139</v>
      </c>
      <c r="D17">
        <v>98008781</v>
      </c>
      <c r="E17">
        <v>98008781</v>
      </c>
      <c r="F17">
        <v>98008781</v>
      </c>
      <c r="G17" t="s">
        <v>142</v>
      </c>
      <c r="H17" s="25">
        <v>60033746</v>
      </c>
      <c r="I17" s="26" t="s">
        <v>57</v>
      </c>
      <c r="K17">
        <v>7.92</v>
      </c>
      <c r="L17">
        <v>11.484</v>
      </c>
      <c r="M17">
        <v>10.909799999999999</v>
      </c>
      <c r="N17">
        <v>10.335599999999999</v>
      </c>
      <c r="O17">
        <v>9.7614000000000001</v>
      </c>
      <c r="P17">
        <v>8.0388000000000002</v>
      </c>
      <c r="Q17">
        <v>7.4645999999999999</v>
      </c>
    </row>
    <row r="18" spans="1:17" hidden="1" x14ac:dyDescent="0.25">
      <c r="A18" s="26" t="e">
        <f t="shared" si="0"/>
        <v>#N/A</v>
      </c>
      <c r="C18" t="s">
        <v>139</v>
      </c>
      <c r="D18">
        <v>98008862</v>
      </c>
      <c r="E18">
        <v>98008862</v>
      </c>
      <c r="F18">
        <v>98008862</v>
      </c>
      <c r="G18" t="s">
        <v>143</v>
      </c>
      <c r="H18" s="25">
        <v>60033746</v>
      </c>
      <c r="I18" s="26" t="s">
        <v>57</v>
      </c>
      <c r="K18">
        <v>7.92</v>
      </c>
      <c r="L18">
        <v>11.484</v>
      </c>
      <c r="M18">
        <v>10.909799999999999</v>
      </c>
      <c r="N18">
        <v>10.335599999999999</v>
      </c>
      <c r="O18">
        <v>9.7614000000000001</v>
      </c>
      <c r="P18">
        <v>8.0388000000000002</v>
      </c>
      <c r="Q18">
        <v>7.4645999999999999</v>
      </c>
    </row>
    <row r="19" spans="1:17" hidden="1" x14ac:dyDescent="0.25">
      <c r="A19" s="26">
        <f t="shared" si="0"/>
        <v>60023384</v>
      </c>
      <c r="C19" t="s">
        <v>126</v>
      </c>
      <c r="D19">
        <v>213</v>
      </c>
      <c r="E19">
        <v>213</v>
      </c>
      <c r="F19">
        <v>213</v>
      </c>
      <c r="G19" t="s">
        <v>144</v>
      </c>
      <c r="H19" s="25">
        <v>60000392</v>
      </c>
      <c r="I19" s="26" t="s">
        <v>53</v>
      </c>
      <c r="K19">
        <v>692.13122352000005</v>
      </c>
      <c r="L19">
        <v>1003.5902741040001</v>
      </c>
      <c r="M19">
        <v>953.41076039879999</v>
      </c>
      <c r="N19">
        <v>903.23124669360004</v>
      </c>
      <c r="O19">
        <v>853.05173298839998</v>
      </c>
      <c r="P19">
        <v>702.51319187280001</v>
      </c>
      <c r="Q19">
        <v>652.33367816760006</v>
      </c>
    </row>
    <row r="20" spans="1:17" hidden="1" x14ac:dyDescent="0.25">
      <c r="A20" s="26">
        <f t="shared" si="0"/>
        <v>60023384</v>
      </c>
      <c r="C20" t="s">
        <v>126</v>
      </c>
      <c r="D20">
        <v>124</v>
      </c>
      <c r="E20">
        <v>124</v>
      </c>
      <c r="F20">
        <v>124</v>
      </c>
      <c r="G20" t="s">
        <v>145</v>
      </c>
      <c r="H20" s="25">
        <v>60023384</v>
      </c>
      <c r="I20" s="26" t="s">
        <v>59</v>
      </c>
      <c r="K20">
        <v>42.34467028584389</v>
      </c>
      <c r="L20">
        <v>61.399771914473639</v>
      </c>
      <c r="M20">
        <v>58.329783318749953</v>
      </c>
      <c r="N20">
        <v>55.259794723026275</v>
      </c>
      <c r="O20">
        <v>52.189806127302589</v>
      </c>
      <c r="P20">
        <v>42.979840340131545</v>
      </c>
      <c r="Q20">
        <v>39.909851744407867</v>
      </c>
    </row>
    <row r="21" spans="1:17" hidden="1" x14ac:dyDescent="0.25">
      <c r="A21" s="26">
        <f t="shared" si="0"/>
        <v>60023384</v>
      </c>
      <c r="C21" t="s">
        <v>126</v>
      </c>
      <c r="D21">
        <v>132</v>
      </c>
      <c r="E21">
        <v>132</v>
      </c>
      <c r="F21">
        <v>132</v>
      </c>
      <c r="G21" t="s">
        <v>146</v>
      </c>
      <c r="H21" s="25">
        <v>60023384</v>
      </c>
      <c r="I21" s="26" t="s">
        <v>59</v>
      </c>
      <c r="K21">
        <v>42.34467028584389</v>
      </c>
      <c r="L21">
        <v>61.399771914473639</v>
      </c>
      <c r="M21">
        <v>58.329783318749953</v>
      </c>
      <c r="N21">
        <v>55.259794723026275</v>
      </c>
      <c r="O21">
        <v>52.189806127302589</v>
      </c>
      <c r="P21">
        <v>42.979840340131545</v>
      </c>
      <c r="Q21">
        <v>39.909851744407867</v>
      </c>
    </row>
    <row r="22" spans="1:17" hidden="1" x14ac:dyDescent="0.25">
      <c r="A22" s="26" t="e">
        <f t="shared" si="0"/>
        <v>#N/A</v>
      </c>
      <c r="C22" t="s">
        <v>126</v>
      </c>
      <c r="D22">
        <v>140</v>
      </c>
      <c r="E22">
        <v>140</v>
      </c>
      <c r="F22">
        <v>140</v>
      </c>
      <c r="G22" t="s">
        <v>147</v>
      </c>
      <c r="H22" s="25">
        <v>60023384</v>
      </c>
      <c r="I22" s="26" t="s">
        <v>59</v>
      </c>
      <c r="K22">
        <v>42.34467028584389</v>
      </c>
      <c r="L22">
        <v>61.399771914473639</v>
      </c>
      <c r="M22">
        <v>58.329783318749953</v>
      </c>
      <c r="N22">
        <v>55.259794723026275</v>
      </c>
      <c r="O22">
        <v>52.189806127302589</v>
      </c>
      <c r="P22">
        <v>42.979840340131545</v>
      </c>
      <c r="Q22">
        <v>39.909851744407867</v>
      </c>
    </row>
    <row r="23" spans="1:17" hidden="1" x14ac:dyDescent="0.25">
      <c r="A23" s="26">
        <f t="shared" si="0"/>
        <v>60034025</v>
      </c>
      <c r="C23" t="s">
        <v>126</v>
      </c>
      <c r="D23">
        <v>2097</v>
      </c>
      <c r="E23">
        <v>2097</v>
      </c>
      <c r="F23">
        <v>2097</v>
      </c>
      <c r="G23" t="s">
        <v>148</v>
      </c>
      <c r="H23" s="25">
        <v>60023317</v>
      </c>
      <c r="I23" s="26" t="s">
        <v>53</v>
      </c>
      <c r="K23">
        <v>1228.6559999999999</v>
      </c>
      <c r="L23">
        <v>1781.5511999999999</v>
      </c>
      <c r="M23">
        <v>1692.4736399999997</v>
      </c>
      <c r="N23">
        <v>1603.39608</v>
      </c>
      <c r="O23">
        <v>1514.3185199999998</v>
      </c>
      <c r="P23">
        <v>1247.0858399999997</v>
      </c>
      <c r="Q23">
        <v>1158.00828</v>
      </c>
    </row>
    <row r="24" spans="1:17" hidden="1" x14ac:dyDescent="0.25">
      <c r="A24" s="26">
        <f t="shared" si="0"/>
        <v>60034025</v>
      </c>
      <c r="C24" t="s">
        <v>133</v>
      </c>
      <c r="D24">
        <v>1147</v>
      </c>
      <c r="E24">
        <v>1147</v>
      </c>
      <c r="F24">
        <v>1147</v>
      </c>
      <c r="G24" t="s">
        <v>149</v>
      </c>
      <c r="H24" s="25">
        <v>60034025</v>
      </c>
      <c r="I24" s="26" t="s">
        <v>135</v>
      </c>
      <c r="K24">
        <v>6.1436427196480787</v>
      </c>
      <c r="L24">
        <v>8.9082819434897136</v>
      </c>
      <c r="M24">
        <v>8.4628678463152269</v>
      </c>
      <c r="N24">
        <v>8.017453749140742</v>
      </c>
      <c r="O24">
        <v>7.5720396519662563</v>
      </c>
      <c r="P24">
        <v>6.235797360442799</v>
      </c>
      <c r="Q24">
        <v>5.7903832632683141</v>
      </c>
    </row>
    <row r="25" spans="1:17" hidden="1" x14ac:dyDescent="0.25">
      <c r="A25" s="26">
        <f t="shared" si="0"/>
        <v>60034025</v>
      </c>
      <c r="C25" t="s">
        <v>133</v>
      </c>
      <c r="D25">
        <v>1155</v>
      </c>
      <c r="E25">
        <v>1155</v>
      </c>
      <c r="F25">
        <v>1155</v>
      </c>
      <c r="G25" t="s">
        <v>150</v>
      </c>
      <c r="H25" s="25">
        <v>60034025</v>
      </c>
      <c r="I25" s="26" t="s">
        <v>135</v>
      </c>
      <c r="K25">
        <v>6.1436427196480787</v>
      </c>
      <c r="L25">
        <v>8.9082819434897136</v>
      </c>
      <c r="M25">
        <v>8.4628678463152269</v>
      </c>
      <c r="N25">
        <v>8.017453749140742</v>
      </c>
      <c r="O25">
        <v>7.5720396519662563</v>
      </c>
      <c r="P25">
        <v>6.235797360442799</v>
      </c>
      <c r="Q25">
        <v>5.7903832632683141</v>
      </c>
    </row>
    <row r="26" spans="1:17" hidden="1" x14ac:dyDescent="0.25">
      <c r="A26" s="26">
        <f t="shared" si="0"/>
        <v>60023384</v>
      </c>
      <c r="C26" t="s">
        <v>133</v>
      </c>
      <c r="D26">
        <v>1104</v>
      </c>
      <c r="E26">
        <v>1104</v>
      </c>
      <c r="F26">
        <v>1104</v>
      </c>
      <c r="G26" t="s">
        <v>151</v>
      </c>
      <c r="H26" s="25">
        <v>60034025</v>
      </c>
      <c r="I26" s="26" t="s">
        <v>135</v>
      </c>
      <c r="K26">
        <v>6.1436427196480787</v>
      </c>
      <c r="L26">
        <v>8.9082819434897136</v>
      </c>
      <c r="M26">
        <v>8.4628678463152269</v>
      </c>
      <c r="N26">
        <v>8.017453749140742</v>
      </c>
      <c r="O26">
        <v>7.5720396519662563</v>
      </c>
      <c r="P26">
        <v>6.235797360442799</v>
      </c>
      <c r="Q26">
        <v>5.7903832632683141</v>
      </c>
    </row>
    <row r="27" spans="1:17" hidden="1" x14ac:dyDescent="0.25">
      <c r="A27" s="26">
        <f t="shared" si="0"/>
        <v>60023384</v>
      </c>
      <c r="C27" t="s">
        <v>139</v>
      </c>
      <c r="D27">
        <v>98008285</v>
      </c>
      <c r="E27">
        <v>98008285</v>
      </c>
      <c r="F27">
        <v>98008285</v>
      </c>
      <c r="G27" t="s">
        <v>152</v>
      </c>
      <c r="H27" s="25">
        <v>60023384</v>
      </c>
      <c r="I27" s="26" t="s">
        <v>59</v>
      </c>
      <c r="K27">
        <v>42.34467028584389</v>
      </c>
      <c r="L27">
        <v>61.399771914473639</v>
      </c>
      <c r="M27">
        <v>58.329783318749953</v>
      </c>
      <c r="N27">
        <v>55.259794723026275</v>
      </c>
      <c r="O27">
        <v>52.189806127302589</v>
      </c>
      <c r="P27">
        <v>42.979840340131545</v>
      </c>
      <c r="Q27">
        <v>39.909851744407867</v>
      </c>
    </row>
    <row r="28" spans="1:17" x14ac:dyDescent="0.25">
      <c r="A28" s="26">
        <f t="shared" si="0"/>
        <v>60000619</v>
      </c>
      <c r="C28" t="s">
        <v>139</v>
      </c>
      <c r="D28">
        <v>98008366</v>
      </c>
      <c r="E28">
        <v>98008366</v>
      </c>
      <c r="F28">
        <v>98008366</v>
      </c>
      <c r="G28" t="s">
        <v>153</v>
      </c>
      <c r="H28" s="25">
        <v>60023384</v>
      </c>
      <c r="I28" s="26" t="s">
        <v>59</v>
      </c>
      <c r="K28">
        <v>42.34467028584389</v>
      </c>
      <c r="L28">
        <v>61.399771914473639</v>
      </c>
      <c r="M28">
        <v>58.329783318749953</v>
      </c>
      <c r="N28">
        <v>55.259794723026275</v>
      </c>
      <c r="O28">
        <v>52.189806127302589</v>
      </c>
      <c r="P28">
        <v>42.979840340131545</v>
      </c>
      <c r="Q28">
        <v>39.909851744407867</v>
      </c>
    </row>
    <row r="29" spans="1:17" hidden="1" x14ac:dyDescent="0.25">
      <c r="A29" s="26">
        <f t="shared" si="0"/>
        <v>60000627</v>
      </c>
      <c r="C29" t="s">
        <v>119</v>
      </c>
      <c r="D29">
        <v>8028</v>
      </c>
      <c r="E29">
        <v>8010</v>
      </c>
      <c r="F29">
        <v>8060</v>
      </c>
      <c r="G29" t="s">
        <v>154</v>
      </c>
      <c r="H29" s="25">
        <v>60000619</v>
      </c>
      <c r="I29" s="26" t="s">
        <v>17</v>
      </c>
      <c r="K29">
        <v>353.86010232000001</v>
      </c>
      <c r="L29">
        <v>513.09714836400008</v>
      </c>
      <c r="M29">
        <v>487.44229094580004</v>
      </c>
      <c r="N29">
        <v>461.78743352760006</v>
      </c>
      <c r="O29">
        <v>436.13257610940008</v>
      </c>
      <c r="P29">
        <v>359.16800385480002</v>
      </c>
      <c r="Q29">
        <v>333.51314643660004</v>
      </c>
    </row>
    <row r="30" spans="1:17" hidden="1" x14ac:dyDescent="0.25">
      <c r="A30" s="26" t="e">
        <f>VLOOKUP(#REF!,CODIFICAÇÃO,1,0)</f>
        <v>#REF!</v>
      </c>
      <c r="C30" t="s">
        <v>119</v>
      </c>
      <c r="D30">
        <v>8117</v>
      </c>
      <c r="E30">
        <v>8109</v>
      </c>
      <c r="F30">
        <v>8150</v>
      </c>
      <c r="G30" t="s">
        <v>155</v>
      </c>
      <c r="H30" s="25">
        <v>60000627</v>
      </c>
      <c r="I30" s="26" t="s">
        <v>156</v>
      </c>
      <c r="K30">
        <v>867.87422544000003</v>
      </c>
      <c r="L30">
        <v>1258.4176268880001</v>
      </c>
      <c r="M30">
        <v>1195.4967455436001</v>
      </c>
      <c r="N30">
        <v>1132.5758641992002</v>
      </c>
      <c r="O30">
        <v>1069.6549828548</v>
      </c>
      <c r="P30">
        <v>880.89233882159999</v>
      </c>
      <c r="Q30">
        <v>817.97145747720003</v>
      </c>
    </row>
    <row r="31" spans="1:17" hidden="1" x14ac:dyDescent="0.25">
      <c r="A31" s="26">
        <f>VLOOKUP(H32,CODIFICAÇÃO,1,0)</f>
        <v>60033916</v>
      </c>
      <c r="C31" t="s">
        <v>133</v>
      </c>
      <c r="D31">
        <v>1635</v>
      </c>
      <c r="E31">
        <v>1635</v>
      </c>
      <c r="F31">
        <v>1635</v>
      </c>
      <c r="G31" t="s">
        <v>247</v>
      </c>
      <c r="H31" s="25">
        <v>60033916</v>
      </c>
      <c r="I31" s="26" t="s">
        <v>69</v>
      </c>
      <c r="K31">
        <v>73.8</v>
      </c>
      <c r="L31">
        <v>107.00999999999999</v>
      </c>
      <c r="M31">
        <v>101.65949999999998</v>
      </c>
      <c r="N31">
        <v>96.308999999999997</v>
      </c>
      <c r="O31">
        <v>90.958499999999987</v>
      </c>
      <c r="P31">
        <v>74.906999999999982</v>
      </c>
      <c r="Q31">
        <v>69.5565</v>
      </c>
    </row>
    <row r="32" spans="1:17" hidden="1" x14ac:dyDescent="0.25">
      <c r="A32" s="26" t="e">
        <f>VLOOKUP(H33,CODIFICAÇÃO,1,0)</f>
        <v>#N/A</v>
      </c>
      <c r="C32" t="s">
        <v>133</v>
      </c>
      <c r="D32">
        <v>1643</v>
      </c>
      <c r="E32">
        <v>1643</v>
      </c>
      <c r="F32">
        <v>1643</v>
      </c>
      <c r="G32" t="s">
        <v>248</v>
      </c>
      <c r="H32" s="25">
        <v>60033916</v>
      </c>
      <c r="I32" s="26" t="s">
        <v>69</v>
      </c>
      <c r="K32">
        <v>73.795692000000003</v>
      </c>
      <c r="L32">
        <v>107.00375340000001</v>
      </c>
      <c r="M32">
        <v>101.65356573</v>
      </c>
      <c r="N32">
        <v>96.303378060000014</v>
      </c>
      <c r="O32">
        <v>90.953190390000003</v>
      </c>
      <c r="P32">
        <v>74.902627379999998</v>
      </c>
      <c r="Q32">
        <v>69.552439710000002</v>
      </c>
    </row>
    <row r="33" spans="1:17" hidden="1" x14ac:dyDescent="0.25">
      <c r="A33" s="26" t="e">
        <f>VLOOKUP(#REF!,CODIFICAÇÃO,1,0)</f>
        <v>#REF!</v>
      </c>
      <c r="C33" t="s">
        <v>133</v>
      </c>
      <c r="D33">
        <v>1139</v>
      </c>
      <c r="E33">
        <v>1139</v>
      </c>
      <c r="F33">
        <v>1139</v>
      </c>
      <c r="G33" t="s">
        <v>249</v>
      </c>
      <c r="H33" s="25">
        <v>60033983</v>
      </c>
      <c r="I33" s="26" t="s">
        <v>98</v>
      </c>
      <c r="K33">
        <v>23.089046456275597</v>
      </c>
      <c r="L33">
        <v>33.479117361599613</v>
      </c>
      <c r="M33">
        <v>31.805161493519631</v>
      </c>
      <c r="N33">
        <v>30.131205625439652</v>
      </c>
      <c r="O33">
        <v>28.457249757359669</v>
      </c>
      <c r="P33">
        <v>23.435382153119729</v>
      </c>
      <c r="Q33">
        <v>21.76142628503975</v>
      </c>
    </row>
  </sheetData>
  <autoFilter ref="A3:Q33" xr:uid="{C2E09F72-A5A0-4E9A-AECE-910D9E762CA3}">
    <filterColumn colId="6">
      <filters>
        <filter val="TAXA SALA P/IMOBILIZACAO NAO GESSADA E INFILTRACAO"/>
        <filter val="TAXA SALA P/PEQUENA CIRURGIA E APARELHO GESSADO"/>
      </filters>
    </filterColumn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Planilha1</vt:lpstr>
      <vt:lpstr>Diárias e Taxas</vt:lpstr>
      <vt:lpstr>Base Geral</vt:lpstr>
      <vt:lpstr>Geral</vt:lpstr>
      <vt:lpstr>Compactado</vt:lpstr>
      <vt:lpstr>Duplicados</vt:lpstr>
      <vt:lpstr>Planilha3 (2)</vt:lpstr>
      <vt:lpstr>CODIFICAÇÃO</vt:lpstr>
      <vt:lpstr>Compactado!IPE</vt:lpstr>
      <vt:lpstr>Duplicados!IPE</vt:lpstr>
      <vt:lpstr>'Planilha3 (2)'!IPE</vt:lpstr>
      <vt:lpstr>IPE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 Cavalcanti</dc:creator>
  <cp:keywords/>
  <dc:description/>
  <cp:lastModifiedBy>angela-sperry@ipesaude.rs.gov.br</cp:lastModifiedBy>
  <cp:revision/>
  <dcterms:created xsi:type="dcterms:W3CDTF">2024-01-30T18:49:59Z</dcterms:created>
  <dcterms:modified xsi:type="dcterms:W3CDTF">2024-06-28T12:32:26Z</dcterms:modified>
  <cp:category/>
  <cp:contentStatus/>
</cp:coreProperties>
</file>